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5_LF-Plastinacni laborator\01_ZD\Soupis praci\"/>
    </mc:Choice>
  </mc:AlternateContent>
  <xr:revisionPtr revIDLastSave="0" documentId="13_ncr:1_{6BDE5340-108F-426B-9E75-628C91AED37F}" xr6:coauthVersionLast="46" xr6:coauthVersionMax="46" xr10:uidLastSave="{00000000-0000-0000-0000-000000000000}"/>
  <bookViews>
    <workbookView xWindow="7320" yWindow="45" windowWidth="16275" windowHeight="14550" xr2:uid="{00000000-000D-0000-FFFF-FFFF00000000}"/>
  </bookViews>
  <sheets>
    <sheet name="VZ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5" i="1" l="1"/>
  <c r="J160" i="1" l="1"/>
  <c r="J162" i="1" l="1"/>
  <c r="J161" i="1"/>
  <c r="J154" i="1"/>
  <c r="J153" i="1"/>
  <c r="J152" i="1"/>
  <c r="J151" i="1"/>
  <c r="J150" i="1"/>
  <c r="J145" i="1"/>
  <c r="I145" i="1"/>
  <c r="J143" i="1"/>
  <c r="I143" i="1"/>
  <c r="J139" i="1"/>
  <c r="I139" i="1"/>
  <c r="J137" i="1"/>
  <c r="I137" i="1"/>
  <c r="I135" i="1"/>
  <c r="J133" i="1"/>
  <c r="I133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0" i="1"/>
  <c r="I110" i="1"/>
  <c r="J109" i="1"/>
  <c r="I109" i="1"/>
  <c r="J108" i="1"/>
  <c r="I108" i="1"/>
  <c r="J105" i="1"/>
  <c r="I105" i="1"/>
  <c r="J104" i="1"/>
  <c r="I104" i="1"/>
  <c r="J99" i="1"/>
  <c r="I99" i="1"/>
  <c r="J94" i="1"/>
  <c r="I94" i="1"/>
  <c r="J89" i="1"/>
  <c r="I89" i="1"/>
  <c r="J84" i="1"/>
  <c r="I84" i="1"/>
  <c r="J80" i="1"/>
  <c r="I80" i="1"/>
  <c r="J75" i="1"/>
  <c r="I75" i="1"/>
  <c r="J73" i="1"/>
  <c r="I73" i="1"/>
  <c r="J69" i="1"/>
  <c r="I69" i="1"/>
  <c r="J67" i="1"/>
  <c r="I67" i="1"/>
  <c r="J65" i="1"/>
  <c r="I65" i="1"/>
  <c r="J61" i="1"/>
  <c r="I61" i="1"/>
  <c r="J56" i="1"/>
  <c r="I56" i="1"/>
  <c r="J54" i="1"/>
  <c r="I54" i="1"/>
  <c r="J52" i="1"/>
  <c r="I52" i="1"/>
  <c r="J45" i="1"/>
  <c r="I45" i="1"/>
  <c r="J40" i="1"/>
  <c r="I40" i="1"/>
  <c r="J38" i="1"/>
  <c r="I38" i="1"/>
  <c r="J34" i="1"/>
  <c r="I34" i="1"/>
  <c r="J32" i="1"/>
  <c r="I32" i="1"/>
  <c r="J30" i="1"/>
  <c r="I30" i="1"/>
  <c r="J28" i="1"/>
  <c r="I28" i="1"/>
  <c r="J26" i="1"/>
  <c r="I26" i="1"/>
  <c r="J24" i="1"/>
  <c r="I24" i="1"/>
  <c r="J22" i="1"/>
  <c r="I22" i="1"/>
  <c r="J20" i="1"/>
  <c r="I20" i="1"/>
  <c r="J5" i="1"/>
  <c r="I5" i="1"/>
  <c r="F124" i="1" l="1"/>
  <c r="I124" i="1" l="1"/>
  <c r="J124" i="1"/>
  <c r="J159" i="1" l="1"/>
  <c r="J157" i="1"/>
  <c r="J158" i="1"/>
  <c r="I164" i="1" l="1"/>
</calcChain>
</file>

<file path=xl/sharedStrings.xml><?xml version="1.0" encoding="utf-8"?>
<sst xmlns="http://schemas.openxmlformats.org/spreadsheetml/2006/main" count="432" uniqueCount="184">
  <si>
    <t>Komplexní zkoušky</t>
  </si>
  <si>
    <t>Zaregulování</t>
  </si>
  <si>
    <t>Zaškolení</t>
  </si>
  <si>
    <t>Název</t>
  </si>
  <si>
    <t>Jednotka</t>
  </si>
  <si>
    <t>Počet</t>
  </si>
  <si>
    <t>ks/m2/bm</t>
  </si>
  <si>
    <t>-</t>
  </si>
  <si>
    <t>ks</t>
  </si>
  <si>
    <t>kg</t>
  </si>
  <si>
    <t>m2</t>
  </si>
  <si>
    <t>%</t>
  </si>
  <si>
    <t>h</t>
  </si>
  <si>
    <t xml:space="preserve">Výrobce </t>
  </si>
  <si>
    <t>Standard</t>
  </si>
  <si>
    <t xml:space="preserve">  Položka</t>
  </si>
  <si>
    <t>VRN</t>
  </si>
  <si>
    <t>Dodávka j.</t>
  </si>
  <si>
    <t>Montáž j.</t>
  </si>
  <si>
    <t>Dodávka celk.</t>
  </si>
  <si>
    <t>Montáž celk.</t>
  </si>
  <si>
    <t>Kč</t>
  </si>
  <si>
    <t>01</t>
  </si>
  <si>
    <t>02</t>
  </si>
  <si>
    <t>03</t>
  </si>
  <si>
    <t>04</t>
  </si>
  <si>
    <t>05</t>
  </si>
  <si>
    <t>10</t>
  </si>
  <si>
    <t>06</t>
  </si>
  <si>
    <t>Potrubí čtyřhranné SKI, tvarovky</t>
  </si>
  <si>
    <t>Potrubí, izolace, montážní materiál</t>
  </si>
  <si>
    <t>Potrubí čtyřhranné SKI, rovné</t>
  </si>
  <si>
    <t>4.</t>
  </si>
  <si>
    <t>Doprava horizontální</t>
  </si>
  <si>
    <t>Doprava vertikální</t>
  </si>
  <si>
    <t>Lešení</t>
  </si>
  <si>
    <t>12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</si>
  <si>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</si>
  <si>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</si>
  <si>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</si>
  <si>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</si>
  <si>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</si>
  <si>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</si>
  <si>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</si>
  <si>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</si>
  <si>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</si>
  <si>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</si>
  <si>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</si>
  <si>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</si>
  <si>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</si>
  <si>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</si>
  <si>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</si>
  <si>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</si>
  <si>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</si>
  <si>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31</t>
  </si>
  <si>
    <t>3</t>
  </si>
  <si>
    <t>5.</t>
  </si>
  <si>
    <t>40</t>
  </si>
  <si>
    <t>42</t>
  </si>
  <si>
    <t>44</t>
  </si>
  <si>
    <t>43</t>
  </si>
  <si>
    <t>7.</t>
  </si>
  <si>
    <t>6.</t>
  </si>
  <si>
    <t>41</t>
  </si>
  <si>
    <t>DN160</t>
  </si>
  <si>
    <t>DN125</t>
  </si>
  <si>
    <t>bm</t>
  </si>
  <si>
    <t>Požární izolace 40mm+AL polep na trny (m=50kg/m3) PO 45 min</t>
  </si>
  <si>
    <t>1A.</t>
  </si>
  <si>
    <t>Výfukový kus šikmý se sítem</t>
  </si>
  <si>
    <t>AHU</t>
  </si>
  <si>
    <t>Plastinační laboratoř - přívod vzduchu</t>
  </si>
  <si>
    <t>01.</t>
  </si>
  <si>
    <t>Přívodní vzduchotechnická jednotka opláštěná sestava:</t>
  </si>
  <si>
    <t>tl. manžeta 500x450mm</t>
  </si>
  <si>
    <t>těsná klapka 500x450mm</t>
  </si>
  <si>
    <t>kapsový filtr M5</t>
  </si>
  <si>
    <t>ventilátor s EC motorem P=0,5kW, U=230V, Qv=1800m3/h, Pext=250Pa</t>
  </si>
  <si>
    <t>SFPvi=679 W/m3*s</t>
  </si>
  <si>
    <t>vodní ohřívač Qt=20,6kW, voda 70/50°C, dp=8,2kPa</t>
  </si>
  <si>
    <t>přímý výparník/kondenzátor, Qch=7,9kW*, tv=6°C, R410a</t>
  </si>
  <si>
    <t>včetně kondenzátní vany se soupravou pro odvod kondenzátu</t>
  </si>
  <si>
    <t>eliminátor kapek</t>
  </si>
  <si>
    <t>podstavný rám 150mm</t>
  </si>
  <si>
    <t>plášť: D2(M), L2®, T3(M), TB3(M), F9</t>
  </si>
  <si>
    <t>Kulisa tl. hluku v provedení s tlumicím plechem</t>
  </si>
  <si>
    <t>100x250-1000</t>
  </si>
  <si>
    <t>100x250-1500</t>
  </si>
  <si>
    <t>1A</t>
  </si>
  <si>
    <t>Plastinační laboratoř - odvod vzduchu</t>
  </si>
  <si>
    <t>tl. manžeta 500x250mm (EX)</t>
  </si>
  <si>
    <t>ventilátor s AC motorem P=0,55kW, U=230V, Qv=1400m3/h, Pext=207Pa</t>
  </si>
  <si>
    <t>provedení EX</t>
  </si>
  <si>
    <t>100x250-2000</t>
  </si>
  <si>
    <t>350x300mm</t>
  </si>
  <si>
    <t>450x400mm</t>
  </si>
  <si>
    <t xml:space="preserve">Požární ucpávka protipožární maltou </t>
  </si>
  <si>
    <t>Variabilní regulátor průtoku se servopohonem 24V, 0-10V</t>
  </si>
  <si>
    <t>300x200, vmin/vmax=1100/1800m3/h</t>
  </si>
  <si>
    <t>250x300mm</t>
  </si>
  <si>
    <t>350x400mm</t>
  </si>
  <si>
    <t>Konstantní regulátor průtoku pro nízké rychlosti</t>
  </si>
  <si>
    <t>DN125, Qv=150m3/h</t>
  </si>
  <si>
    <t>Talířový ventil přívodní, kovový se zděří</t>
  </si>
  <si>
    <t>Čtyřhranný difuzor 400x400 s vertikálním kruhovým napojením, vý\fuk do 4 stran</t>
  </si>
  <si>
    <t>280x280-280, 45°, S</t>
  </si>
  <si>
    <t>400x500, R1</t>
  </si>
  <si>
    <t>Vyústka do čtyřhranného potrubí jednořadá s regulací R1</t>
  </si>
  <si>
    <t>2A</t>
  </si>
  <si>
    <t>Plastinační laboratoř zázemí - odvod vzduchu</t>
  </si>
  <si>
    <t>2A.</t>
  </si>
  <si>
    <t>Radiální potrubní ventilátor 500x250mm</t>
  </si>
  <si>
    <t>tl. manžeta DN160 2x</t>
  </si>
  <si>
    <t>Talířový ventil odvodní, kovový se zděří</t>
  </si>
  <si>
    <t>DN160, Qv=400m3/h</t>
  </si>
  <si>
    <t>DN125, Qv=250m3/h</t>
  </si>
  <si>
    <t>Tlumič hluku kruhový ohebný</t>
  </si>
  <si>
    <t>DN160-1000</t>
  </si>
  <si>
    <t>380x380mm</t>
  </si>
  <si>
    <t>500x300mm</t>
  </si>
  <si>
    <t>DN225mm</t>
  </si>
  <si>
    <t>DN100mm</t>
  </si>
  <si>
    <t>regulační uzel s oběhovým čerpadlem, T3 ventilem se spojitým pohonem 24V</t>
  </si>
  <si>
    <t>připojovací nerezové hadice 0,5m, uzavírací kulové kohouty</t>
  </si>
  <si>
    <t>5-st napěťový regulátor otáček pro dálkové řízení z MAR</t>
  </si>
  <si>
    <t>uzavírací klapka těsná 280x280 s hřídelkou (ATYP) (osazena mimo EX)</t>
  </si>
  <si>
    <t>Qv=233/466m3/h, Lwa=48dBa, reg. kl. s děr. plechem, perforovaná čelní deska</t>
  </si>
  <si>
    <t>1B</t>
  </si>
  <si>
    <t>Plastinační laboratoř - zdroj chladu pro AHU 1</t>
  </si>
  <si>
    <t>1B.</t>
  </si>
  <si>
    <t>Kondenzační jednotka s invertorem, U=230V, chladivo R410a</t>
  </si>
  <si>
    <t>Chladicí výkon Qch=5kW, topný výkon Qt=6kW, příslušenství:</t>
  </si>
  <si>
    <t>komunikační modul pro řízení invertoru 230V signálem 230V</t>
  </si>
  <si>
    <t>konzola pro nástěnnou montáž</t>
  </si>
  <si>
    <t>Ovladovna - klimatizace</t>
  </si>
  <si>
    <t>03.</t>
  </si>
  <si>
    <t>Chladicí výkon Qch=3,5kW, topný výkon Qt=4kW, příslušenství:</t>
  </si>
  <si>
    <t>Nástěnná jednotka, U=230V, chladivo R410a</t>
  </si>
  <si>
    <t xml:space="preserve">režim chlazení pří mínusových teplotách </t>
  </si>
  <si>
    <t>Chladicí výkon Qch=3,5kW, topný výkon Qt=4kW, vč.příslušenství:</t>
  </si>
  <si>
    <t>kondenzátní čerpadlo s vaničkou pro kondenzát přiznaná montáž</t>
  </si>
  <si>
    <t>infra ovladač</t>
  </si>
  <si>
    <t>CU potrubí s tepelnou izolací a náplní chladiva R410a</t>
  </si>
  <si>
    <t>CU 6.35/12.7 Iz</t>
  </si>
  <si>
    <t>CU 6.35/9.52 Iz</t>
  </si>
  <si>
    <t>uzavírací klapka DN160 s hřídelkou</t>
  </si>
  <si>
    <t>Radiální potrubní ventilátor DN160 s AC motorem</t>
  </si>
  <si>
    <t>P=0,096kW, U=230V, Qv=400m3/h, Pext=250Pa, vč. příslušenství:</t>
  </si>
  <si>
    <t>Protidešťová žaluzie pozinkovaná 200x200mm</t>
  </si>
  <si>
    <t>s kruhovým napojením DN200</t>
  </si>
  <si>
    <t>Akustická izolace 40mm+AL polep (m=80kg/m3)</t>
  </si>
  <si>
    <t>Tepelná izolace 20mm+AL polep (m=40kg/m3)</t>
  </si>
  <si>
    <t>Kruhové potrubí s břitovým těsněním</t>
  </si>
  <si>
    <t>Oblouk DN125, 45°</t>
  </si>
  <si>
    <t>Oblouk DN125, 90°</t>
  </si>
  <si>
    <t>Oblouk DN160, 45°</t>
  </si>
  <si>
    <t>Oblouk DN160, 90°</t>
  </si>
  <si>
    <t>Nátrubek DN125</t>
  </si>
  <si>
    <t>Nátrubek DN200</t>
  </si>
  <si>
    <t>Spojka DN125</t>
  </si>
  <si>
    <t>Spojka DN200</t>
  </si>
  <si>
    <t>Přechod 160/125</t>
  </si>
  <si>
    <t>Přechod 200/160</t>
  </si>
  <si>
    <t>Odbočka pravoúhlá 125/125</t>
  </si>
  <si>
    <t>Odbočka pravoúhlá 160/160</t>
  </si>
  <si>
    <t>Potrubí rovné DN125</t>
  </si>
  <si>
    <t>Potrubí rovné DN160</t>
  </si>
  <si>
    <t>Potrubí rovné DN200</t>
  </si>
  <si>
    <t>m</t>
  </si>
  <si>
    <t>Ohebná hadice DN125 tepelně izolovaná tl. izolace 25mm+AL</t>
  </si>
  <si>
    <t>Ohebná hadice DN160 tepelně izolovaná tl. izolace 25mm+AL</t>
  </si>
  <si>
    <t>Ohebná hadice DN200 tepelně izolovaná tl. izolace 25mm+AL</t>
  </si>
  <si>
    <t>Montážní, těsnicí a spojovací materiál</t>
  </si>
  <si>
    <t>45</t>
  </si>
  <si>
    <t>Požární ucpávky</t>
  </si>
  <si>
    <t>Demontáže</t>
  </si>
  <si>
    <t>Demontáž čtyřhranného potrubí do průřezu 0,1m2</t>
  </si>
  <si>
    <t>Demontáž tlumič hluku do průřezu 0,15m2</t>
  </si>
  <si>
    <t>Demontáž anemostat do 0,2m2</t>
  </si>
  <si>
    <t>Demontáž ventil do DN200</t>
  </si>
  <si>
    <t>Demontáž radiálního ventilátoru do průřezu 0,28m2</t>
  </si>
  <si>
    <t>Požární klapka se servopohonem 230V* bez napětí zavřeno, koncový spínač</t>
  </si>
  <si>
    <t>komunikační modul MODBUS s připojovací deskou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</si>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</sst>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1">
      <alignment horizontal="center" vertical="center" wrapText="1"/>
    </xf>
    <xf numFmtId="44" fontId="10" fillId="0" borderId="0" applyFont="0" applyFill="0" applyBorder="0" applyAlignment="0" applyProtection="0"/>
  </cellStyleXfs>
  <cellXfs count="79">
    <xf numFmtId="0" fontId="0" fillId="0" borderId="0" xfId="0"/>
    <xf numFmtId="49" fontId="3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/>
    <xf numFmtId="1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1" fontId="3" fillId="2" borderId="4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49" fontId="3" fillId="2" borderId="7" xfId="0" applyNumberFormat="1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/>
    <xf numFmtId="1" fontId="3" fillId="2" borderId="9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3" xfId="0" applyFont="1" applyBorder="1"/>
    <xf numFmtId="1" fontId="3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" fontId="3" fillId="0" borderId="0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0" fontId="5" fillId="0" borderId="0" xfId="0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" fontId="2" fillId="0" borderId="0" xfId="0" applyNumberFormat="1" applyFont="1" applyFill="1" applyAlignment="1">
      <alignment horizontal="right"/>
    </xf>
    <xf numFmtId="0" fontId="5" fillId="0" borderId="0" xfId="0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7" fillId="0" borderId="0" xfId="0" applyFont="1" applyFill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49" fontId="2" fillId="0" borderId="10" xfId="0" applyNumberFormat="1" applyFont="1" applyFill="1" applyBorder="1" applyAlignment="1">
      <alignment horizontal="left"/>
    </xf>
    <xf numFmtId="49" fontId="2" fillId="0" borderId="1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1" fontId="2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 applyProtection="1">
      <alignment horizontal="right"/>
    </xf>
    <xf numFmtId="4" fontId="5" fillId="0" borderId="10" xfId="0" applyNumberFormat="1" applyFont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5" fillId="0" borderId="0" xfId="0" applyNumberFormat="1" applyFont="1" applyFill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Fill="1"/>
    <xf numFmtId="4" fontId="0" fillId="0" borderId="0" xfId="0" applyNumberFormat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5" fillId="3" borderId="10" xfId="0" applyNumberFormat="1" applyFont="1" applyFill="1" applyBorder="1" applyAlignment="1" applyProtection="1">
      <alignment horizontal="right"/>
      <protection locked="0"/>
    </xf>
    <xf numFmtId="4" fontId="5" fillId="0" borderId="10" xfId="0" applyNumberFormat="1" applyFont="1" applyFill="1" applyBorder="1" applyAlignment="1" applyProtection="1">
      <alignment horizontal="right"/>
    </xf>
    <xf numFmtId="2" fontId="3" fillId="2" borderId="5" xfId="0" applyNumberFormat="1" applyFont="1" applyFill="1" applyBorder="1" applyAlignment="1">
      <alignment horizontal="right"/>
    </xf>
    <xf numFmtId="2" fontId="3" fillId="2" borderId="7" xfId="0" applyNumberFormat="1" applyFont="1" applyFill="1" applyBorder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2" fillId="0" borderId="10" xfId="0" applyNumberFormat="1" applyFont="1" applyFill="1" applyBorder="1" applyAlignment="1">
      <alignment horizontal="right"/>
    </xf>
    <xf numFmtId="2" fontId="2" fillId="0" borderId="0" xfId="0" applyNumberFormat="1" applyFont="1" applyBorder="1"/>
    <xf numFmtId="2" fontId="5" fillId="0" borderId="0" xfId="0" applyNumberFormat="1" applyFont="1" applyFill="1"/>
    <xf numFmtId="2" fontId="2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44" fontId="4" fillId="0" borderId="3" xfId="2" applyFont="1" applyBorder="1" applyAlignment="1">
      <alignment horizontal="center"/>
    </xf>
  </cellXfs>
  <cellStyles count="3">
    <cellStyle name="Měna" xfId="2" builtinId="4"/>
    <cellStyle name="Normální" xfId="0" builtinId="0"/>
    <cellStyle name="Podhlavička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7"/>
  <sheetViews>
    <sheetView tabSelected="1" workbookViewId="0">
      <selection activeCell="G5" sqref="G5"/>
    </sheetView>
  </sheetViews>
  <sheetFormatPr defaultRowHeight="15" x14ac:dyDescent="0.25"/>
  <cols>
    <col min="1" max="1" width="4.140625" style="12" customWidth="1"/>
    <col min="2" max="2" width="4.140625" style="5" customWidth="1"/>
    <col min="3" max="3" width="9.28515625" style="8" customWidth="1"/>
    <col min="4" max="4" width="64" style="3" customWidth="1"/>
    <col min="5" max="5" width="8.85546875" style="4" customWidth="1"/>
    <col min="6" max="6" width="6.85546875" style="75" customWidth="1"/>
    <col min="7" max="7" width="10" style="63" customWidth="1"/>
    <col min="8" max="8" width="9.28515625" style="63" customWidth="1"/>
    <col min="9" max="9" width="12.5703125" style="22" customWidth="1"/>
    <col min="10" max="10" width="11.85546875" style="63" customWidth="1"/>
  </cols>
  <sheetData>
    <row r="1" spans="1:10" s="29" customFormat="1" ht="15" customHeight="1" x14ac:dyDescent="0.2">
      <c r="A1" s="13" t="s">
        <v>15</v>
      </c>
      <c r="B1" s="28"/>
      <c r="C1" s="14" t="s">
        <v>14</v>
      </c>
      <c r="D1" s="15" t="s">
        <v>3</v>
      </c>
      <c r="E1" s="16" t="s">
        <v>4</v>
      </c>
      <c r="F1" s="69" t="s">
        <v>5</v>
      </c>
      <c r="G1" s="56" t="s">
        <v>17</v>
      </c>
      <c r="H1" s="56" t="s">
        <v>18</v>
      </c>
      <c r="I1" s="56" t="s">
        <v>19</v>
      </c>
      <c r="J1" s="56" t="s">
        <v>20</v>
      </c>
    </row>
    <row r="2" spans="1:10" s="29" customFormat="1" ht="15" customHeight="1" x14ac:dyDescent="0.2">
      <c r="A2" s="17"/>
      <c r="B2" s="18"/>
      <c r="C2" s="19" t="s">
        <v>13</v>
      </c>
      <c r="D2" s="20"/>
      <c r="E2" s="21" t="s">
        <v>6</v>
      </c>
      <c r="F2" s="70" t="s">
        <v>7</v>
      </c>
      <c r="G2" s="57" t="s">
        <v>21</v>
      </c>
      <c r="H2" s="57" t="s">
        <v>21</v>
      </c>
      <c r="I2" s="57" t="s">
        <v>21</v>
      </c>
      <c r="J2" s="57" t="s">
        <v>21</v>
      </c>
    </row>
    <row r="3" spans="1:10" s="38" customFormat="1" ht="15" customHeight="1" x14ac:dyDescent="0.2">
      <c r="A3" s="39" t="s">
        <v>70</v>
      </c>
      <c r="B3" s="39" t="s">
        <v>22</v>
      </c>
      <c r="C3" s="44"/>
      <c r="D3" s="45" t="s">
        <v>71</v>
      </c>
      <c r="E3" s="37"/>
      <c r="F3" s="71"/>
      <c r="G3" s="58"/>
      <c r="H3" s="58"/>
      <c r="I3" s="58"/>
      <c r="J3" s="58"/>
    </row>
    <row r="4" spans="1:10" s="38" customFormat="1" ht="15" customHeight="1" x14ac:dyDescent="0.2">
      <c r="A4" s="46"/>
      <c r="B4" s="46"/>
      <c r="C4" s="46"/>
      <c r="D4" s="46"/>
      <c r="E4" s="37"/>
      <c r="F4" s="71"/>
      <c r="G4" s="58"/>
      <c r="H4" s="58"/>
      <c r="I4" s="58"/>
      <c r="J4" s="58"/>
    </row>
    <row r="5" spans="1:10" s="38" customFormat="1" ht="15" customHeight="1" x14ac:dyDescent="0.2">
      <c r="A5" s="49" t="s">
        <v>72</v>
      </c>
      <c r="B5" s="49" t="s">
        <v>22</v>
      </c>
      <c r="C5" s="50"/>
      <c r="D5" s="51" t="s">
        <v>73</v>
      </c>
      <c r="E5" s="52" t="s">
        <v>8</v>
      </c>
      <c r="F5" s="72">
        <v>1</v>
      </c>
      <c r="G5" s="67"/>
      <c r="H5" s="67"/>
      <c r="I5" s="59">
        <f>F5*G5</f>
        <v>0</v>
      </c>
      <c r="J5" s="59">
        <f>F5*H5</f>
        <v>0</v>
      </c>
    </row>
    <row r="6" spans="1:10" s="38" customFormat="1" ht="15" customHeight="1" x14ac:dyDescent="0.2">
      <c r="A6" s="34"/>
      <c r="B6" s="34"/>
      <c r="C6" s="47"/>
      <c r="D6" s="48" t="s">
        <v>74</v>
      </c>
      <c r="E6" s="37"/>
      <c r="F6" s="71"/>
      <c r="G6" s="58"/>
      <c r="H6" s="58"/>
      <c r="I6" s="58"/>
      <c r="J6" s="58"/>
    </row>
    <row r="7" spans="1:10" s="38" customFormat="1" ht="15" customHeight="1" x14ac:dyDescent="0.2">
      <c r="A7" s="34"/>
      <c r="B7" s="34"/>
      <c r="C7" s="47"/>
      <c r="D7" s="48" t="s">
        <v>75</v>
      </c>
      <c r="E7" s="37"/>
      <c r="F7" s="71"/>
      <c r="G7" s="58"/>
      <c r="H7" s="58"/>
      <c r="I7" s="58"/>
      <c r="J7" s="58"/>
    </row>
    <row r="8" spans="1:10" s="38" customFormat="1" ht="15" customHeight="1" x14ac:dyDescent="0.2">
      <c r="A8" s="34"/>
      <c r="B8" s="34"/>
      <c r="C8" s="47"/>
      <c r="D8" s="48" t="s">
        <v>76</v>
      </c>
      <c r="E8" s="37"/>
      <c r="F8" s="71"/>
      <c r="G8" s="58"/>
      <c r="H8" s="58"/>
      <c r="I8" s="58"/>
      <c r="J8" s="58"/>
    </row>
    <row r="9" spans="1:10" s="38" customFormat="1" ht="15" customHeight="1" x14ac:dyDescent="0.2">
      <c r="A9" s="34"/>
      <c r="B9" s="34"/>
      <c r="C9" s="47"/>
      <c r="D9" s="48" t="s">
        <v>77</v>
      </c>
      <c r="E9" s="37"/>
      <c r="F9" s="71"/>
      <c r="G9" s="58"/>
      <c r="H9" s="58"/>
      <c r="I9" s="58"/>
      <c r="J9" s="58"/>
    </row>
    <row r="10" spans="1:10" s="38" customFormat="1" ht="15" customHeight="1" x14ac:dyDescent="0.2">
      <c r="A10" s="34"/>
      <c r="B10" s="34"/>
      <c r="C10" s="47"/>
      <c r="D10" s="48" t="s">
        <v>78</v>
      </c>
      <c r="E10" s="37"/>
      <c r="F10" s="71"/>
      <c r="G10" s="58"/>
      <c r="H10" s="58"/>
      <c r="I10" s="58"/>
      <c r="J10" s="58"/>
    </row>
    <row r="11" spans="1:10" s="38" customFormat="1" ht="15" customHeight="1" x14ac:dyDescent="0.2">
      <c r="A11" s="34"/>
      <c r="B11" s="34"/>
      <c r="C11" s="47"/>
      <c r="D11" s="48" t="s">
        <v>79</v>
      </c>
      <c r="E11" s="37"/>
      <c r="F11" s="71"/>
      <c r="G11" s="60"/>
      <c r="H11" s="60"/>
      <c r="I11" s="60"/>
      <c r="J11" s="60"/>
    </row>
    <row r="12" spans="1:10" s="38" customFormat="1" ht="15" customHeight="1" x14ac:dyDescent="0.2">
      <c r="A12" s="34"/>
      <c r="B12" s="34"/>
      <c r="C12" s="47"/>
      <c r="D12" s="48" t="s">
        <v>122</v>
      </c>
      <c r="E12" s="37"/>
      <c r="F12" s="71"/>
      <c r="G12" s="60"/>
      <c r="H12" s="60"/>
      <c r="I12" s="60"/>
      <c r="J12" s="60"/>
    </row>
    <row r="13" spans="1:10" s="38" customFormat="1" ht="15" customHeight="1" x14ac:dyDescent="0.2">
      <c r="A13" s="34"/>
      <c r="B13" s="34"/>
      <c r="C13" s="47"/>
      <c r="D13" s="48" t="s">
        <v>123</v>
      </c>
      <c r="E13" s="37"/>
      <c r="F13" s="71"/>
      <c r="G13" s="60"/>
      <c r="H13" s="60"/>
      <c r="I13" s="60"/>
      <c r="J13" s="60"/>
    </row>
    <row r="14" spans="1:10" s="38" customFormat="1" ht="15" customHeight="1" x14ac:dyDescent="0.2">
      <c r="A14" s="34"/>
      <c r="B14" s="34"/>
      <c r="C14" s="47"/>
      <c r="D14" s="48" t="s">
        <v>80</v>
      </c>
      <c r="E14" s="37"/>
      <c r="F14" s="71"/>
      <c r="G14" s="60"/>
      <c r="H14" s="60"/>
      <c r="I14" s="60"/>
      <c r="J14" s="60"/>
    </row>
    <row r="15" spans="1:10" s="38" customFormat="1" ht="15" customHeight="1" x14ac:dyDescent="0.2">
      <c r="A15" s="34"/>
      <c r="B15" s="34"/>
      <c r="C15" s="47"/>
      <c r="D15" s="48" t="s">
        <v>81</v>
      </c>
      <c r="E15" s="37"/>
      <c r="F15" s="71"/>
      <c r="G15" s="60"/>
      <c r="H15" s="60"/>
      <c r="I15" s="60"/>
      <c r="J15" s="60"/>
    </row>
    <row r="16" spans="1:10" s="38" customFormat="1" ht="15" customHeight="1" x14ac:dyDescent="0.2">
      <c r="A16" s="34"/>
      <c r="B16" s="34"/>
      <c r="C16" s="47"/>
      <c r="D16" s="48" t="s">
        <v>82</v>
      </c>
      <c r="E16" s="37"/>
      <c r="F16" s="71"/>
      <c r="G16" s="60"/>
      <c r="H16" s="60"/>
      <c r="I16" s="60"/>
      <c r="J16" s="60"/>
    </row>
    <row r="17" spans="1:10" s="38" customFormat="1" ht="15" customHeight="1" x14ac:dyDescent="0.2">
      <c r="A17" s="34"/>
      <c r="B17" s="34"/>
      <c r="C17" s="47"/>
      <c r="D17" s="48" t="s">
        <v>74</v>
      </c>
      <c r="E17" s="37"/>
      <c r="F17" s="71"/>
      <c r="G17" s="58"/>
      <c r="H17" s="58"/>
      <c r="I17" s="58"/>
      <c r="J17" s="58"/>
    </row>
    <row r="18" spans="1:10" s="38" customFormat="1" ht="15" customHeight="1" x14ac:dyDescent="0.2">
      <c r="A18" s="34"/>
      <c r="B18" s="34"/>
      <c r="C18" s="47"/>
      <c r="D18" s="48" t="s">
        <v>83</v>
      </c>
      <c r="E18" s="37"/>
      <c r="F18" s="71"/>
      <c r="G18" s="58"/>
      <c r="H18" s="58"/>
      <c r="I18" s="58"/>
      <c r="J18" s="58"/>
    </row>
    <row r="19" spans="1:10" s="38" customFormat="1" ht="15" customHeight="1" x14ac:dyDescent="0.2">
      <c r="A19" s="34"/>
      <c r="B19" s="34"/>
      <c r="C19" s="47"/>
      <c r="D19" s="48" t="s">
        <v>84</v>
      </c>
      <c r="E19" s="37"/>
      <c r="F19" s="71"/>
      <c r="G19" s="60"/>
      <c r="H19" s="60"/>
      <c r="I19" s="60"/>
      <c r="J19" s="60"/>
    </row>
    <row r="20" spans="1:10" s="38" customFormat="1" ht="15" customHeight="1" x14ac:dyDescent="0.2">
      <c r="A20" s="49" t="s">
        <v>72</v>
      </c>
      <c r="B20" s="49" t="s">
        <v>23</v>
      </c>
      <c r="C20" s="50"/>
      <c r="D20" s="51" t="s">
        <v>85</v>
      </c>
      <c r="E20" s="52" t="s">
        <v>8</v>
      </c>
      <c r="F20" s="72">
        <v>3</v>
      </c>
      <c r="G20" s="67"/>
      <c r="H20" s="67"/>
      <c r="I20" s="59">
        <f>F20*G20</f>
        <v>0</v>
      </c>
      <c r="J20" s="59">
        <f>F20*H20</f>
        <v>0</v>
      </c>
    </row>
    <row r="21" spans="1:10" s="38" customFormat="1" ht="15" customHeight="1" x14ac:dyDescent="0.2">
      <c r="A21" s="34"/>
      <c r="B21" s="34"/>
      <c r="C21" s="47"/>
      <c r="D21" s="48" t="s">
        <v>86</v>
      </c>
      <c r="E21" s="37"/>
      <c r="F21" s="71"/>
      <c r="G21" s="60"/>
      <c r="H21" s="60"/>
      <c r="I21" s="60"/>
      <c r="J21" s="60"/>
    </row>
    <row r="22" spans="1:10" s="38" customFormat="1" ht="15" customHeight="1" x14ac:dyDescent="0.2">
      <c r="A22" s="49" t="s">
        <v>72</v>
      </c>
      <c r="B22" s="49" t="s">
        <v>24</v>
      </c>
      <c r="C22" s="50"/>
      <c r="D22" s="51" t="s">
        <v>85</v>
      </c>
      <c r="E22" s="52" t="s">
        <v>8</v>
      </c>
      <c r="F22" s="72">
        <v>3</v>
      </c>
      <c r="G22" s="67"/>
      <c r="H22" s="67"/>
      <c r="I22" s="59">
        <f>F22*G22</f>
        <v>0</v>
      </c>
      <c r="J22" s="59">
        <f>F22*H22</f>
        <v>0</v>
      </c>
    </row>
    <row r="23" spans="1:10" s="38" customFormat="1" ht="15" customHeight="1" x14ac:dyDescent="0.2">
      <c r="A23" s="34"/>
      <c r="B23" s="34"/>
      <c r="C23" s="47"/>
      <c r="D23" s="48" t="s">
        <v>87</v>
      </c>
      <c r="E23" s="37"/>
      <c r="F23" s="71"/>
      <c r="G23" s="60"/>
      <c r="H23" s="60"/>
      <c r="I23" s="60"/>
      <c r="J23" s="60"/>
    </row>
    <row r="24" spans="1:10" s="38" customFormat="1" ht="15" customHeight="1" x14ac:dyDescent="0.2">
      <c r="A24" s="49" t="s">
        <v>72</v>
      </c>
      <c r="B24" s="49" t="s">
        <v>27</v>
      </c>
      <c r="C24" s="50"/>
      <c r="D24" s="51" t="s">
        <v>104</v>
      </c>
      <c r="E24" s="52" t="s">
        <v>8</v>
      </c>
      <c r="F24" s="72">
        <v>3</v>
      </c>
      <c r="G24" s="67"/>
      <c r="H24" s="67"/>
      <c r="I24" s="59">
        <f>F24*G24</f>
        <v>0</v>
      </c>
      <c r="J24" s="59">
        <f>F24*H24</f>
        <v>0</v>
      </c>
    </row>
    <row r="25" spans="1:10" s="38" customFormat="1" ht="15" customHeight="1" x14ac:dyDescent="0.2">
      <c r="A25" s="34"/>
      <c r="B25" s="34"/>
      <c r="C25" s="47"/>
      <c r="D25" s="48" t="s">
        <v>126</v>
      </c>
      <c r="E25" s="37"/>
      <c r="F25" s="71"/>
      <c r="G25" s="60"/>
      <c r="H25" s="60"/>
      <c r="I25" s="60"/>
      <c r="J25" s="60"/>
    </row>
    <row r="26" spans="1:10" s="38" customFormat="1" ht="15" customHeight="1" x14ac:dyDescent="0.2">
      <c r="A26" s="49" t="s">
        <v>72</v>
      </c>
      <c r="B26" s="49" t="s">
        <v>37</v>
      </c>
      <c r="C26" s="50"/>
      <c r="D26" s="51" t="s">
        <v>103</v>
      </c>
      <c r="E26" s="52" t="s">
        <v>8</v>
      </c>
      <c r="F26" s="72">
        <v>4</v>
      </c>
      <c r="G26" s="67"/>
      <c r="H26" s="67"/>
      <c r="I26" s="59">
        <f>F26*G26</f>
        <v>0</v>
      </c>
      <c r="J26" s="59">
        <f>F26*H26</f>
        <v>0</v>
      </c>
    </row>
    <row r="27" spans="1:10" s="38" customFormat="1" ht="15" customHeight="1" x14ac:dyDescent="0.2">
      <c r="A27" s="34"/>
      <c r="B27" s="34"/>
      <c r="C27" s="47"/>
      <c r="D27" s="48" t="s">
        <v>65</v>
      </c>
      <c r="E27" s="37"/>
      <c r="F27" s="71"/>
      <c r="G27" s="60"/>
      <c r="H27" s="60"/>
      <c r="I27" s="60"/>
      <c r="J27" s="60"/>
    </row>
    <row r="28" spans="1:10" s="38" customFormat="1" ht="15" customHeight="1" x14ac:dyDescent="0.2">
      <c r="A28" s="49" t="s">
        <v>72</v>
      </c>
      <c r="B28" s="49" t="s">
        <v>36</v>
      </c>
      <c r="C28" s="50"/>
      <c r="D28" s="51" t="s">
        <v>103</v>
      </c>
      <c r="E28" s="52" t="s">
        <v>8</v>
      </c>
      <c r="F28" s="72">
        <v>1</v>
      </c>
      <c r="G28" s="67"/>
      <c r="H28" s="67"/>
      <c r="I28" s="59">
        <f>F28*G28</f>
        <v>0</v>
      </c>
      <c r="J28" s="59">
        <f>F28*H28</f>
        <v>0</v>
      </c>
    </row>
    <row r="29" spans="1:10" s="38" customFormat="1" ht="15" customHeight="1" x14ac:dyDescent="0.2">
      <c r="A29" s="34"/>
      <c r="B29" s="34"/>
      <c r="C29" s="47"/>
      <c r="D29" s="48" t="s">
        <v>64</v>
      </c>
      <c r="E29" s="37"/>
      <c r="F29" s="71"/>
      <c r="G29" s="60"/>
      <c r="H29" s="60"/>
      <c r="I29" s="60"/>
      <c r="J29" s="60"/>
    </row>
    <row r="30" spans="1:10" s="38" customFormat="1" ht="15" customHeight="1" x14ac:dyDescent="0.2">
      <c r="A30" s="49" t="s">
        <v>72</v>
      </c>
      <c r="B30" s="49" t="s">
        <v>57</v>
      </c>
      <c r="C30" s="50"/>
      <c r="D30" s="51" t="s">
        <v>97</v>
      </c>
      <c r="E30" s="52" t="s">
        <v>8</v>
      </c>
      <c r="F30" s="72">
        <v>1</v>
      </c>
      <c r="G30" s="67"/>
      <c r="H30" s="67"/>
      <c r="I30" s="59">
        <f>F30*G30</f>
        <v>0</v>
      </c>
      <c r="J30" s="59">
        <f>F30*H30</f>
        <v>0</v>
      </c>
    </row>
    <row r="31" spans="1:10" s="38" customFormat="1" ht="15" customHeight="1" x14ac:dyDescent="0.2">
      <c r="A31" s="34"/>
      <c r="B31" s="34"/>
      <c r="C31" s="47"/>
      <c r="D31" s="48" t="s">
        <v>98</v>
      </c>
      <c r="E31" s="37"/>
      <c r="F31" s="71"/>
      <c r="G31" s="60"/>
      <c r="H31" s="60"/>
      <c r="I31" s="60"/>
      <c r="J31" s="60"/>
    </row>
    <row r="32" spans="1:10" s="38" customFormat="1" ht="15" customHeight="1" x14ac:dyDescent="0.2">
      <c r="A32" s="49" t="s">
        <v>72</v>
      </c>
      <c r="B32" s="49" t="s">
        <v>63</v>
      </c>
      <c r="C32" s="50"/>
      <c r="D32" s="51" t="s">
        <v>101</v>
      </c>
      <c r="E32" s="52" t="s">
        <v>8</v>
      </c>
      <c r="F32" s="72">
        <v>1</v>
      </c>
      <c r="G32" s="67"/>
      <c r="H32" s="67"/>
      <c r="I32" s="59">
        <f>F32*G32</f>
        <v>0</v>
      </c>
      <c r="J32" s="59">
        <f>F32*H32</f>
        <v>0</v>
      </c>
    </row>
    <row r="33" spans="1:10" s="38" customFormat="1" ht="15" customHeight="1" x14ac:dyDescent="0.2">
      <c r="A33" s="34"/>
      <c r="B33" s="34"/>
      <c r="C33" s="47"/>
      <c r="D33" s="48" t="s">
        <v>102</v>
      </c>
      <c r="E33" s="37"/>
      <c r="F33" s="71"/>
      <c r="G33" s="60"/>
      <c r="H33" s="60"/>
      <c r="I33" s="60"/>
      <c r="J33" s="60"/>
    </row>
    <row r="34" spans="1:10" s="38" customFormat="1" ht="15" customHeight="1" x14ac:dyDescent="0.2">
      <c r="A34" s="49" t="s">
        <v>72</v>
      </c>
      <c r="B34" s="49" t="s">
        <v>58</v>
      </c>
      <c r="C34" s="50"/>
      <c r="D34" s="51" t="s">
        <v>101</v>
      </c>
      <c r="E34" s="52" t="s">
        <v>8</v>
      </c>
      <c r="F34" s="72">
        <v>1</v>
      </c>
      <c r="G34" s="67"/>
      <c r="H34" s="67"/>
      <c r="I34" s="59">
        <f>F34*G34</f>
        <v>0</v>
      </c>
      <c r="J34" s="59">
        <f>F34*H34</f>
        <v>0</v>
      </c>
    </row>
    <row r="35" spans="1:10" s="38" customFormat="1" ht="15" customHeight="1" x14ac:dyDescent="0.2">
      <c r="A35" s="34"/>
      <c r="B35" s="34"/>
      <c r="C35" s="47"/>
      <c r="D35" s="48" t="s">
        <v>115</v>
      </c>
      <c r="E35" s="37"/>
      <c r="F35" s="71"/>
      <c r="G35" s="60"/>
      <c r="H35" s="60"/>
      <c r="I35" s="60"/>
      <c r="J35" s="60"/>
    </row>
    <row r="36" spans="1:10" s="29" customFormat="1" ht="15" customHeight="1" x14ac:dyDescent="0.2">
      <c r="A36" s="13" t="s">
        <v>15</v>
      </c>
      <c r="B36" s="28"/>
      <c r="C36" s="14" t="s">
        <v>14</v>
      </c>
      <c r="D36" s="15" t="s">
        <v>3</v>
      </c>
      <c r="E36" s="16" t="s">
        <v>4</v>
      </c>
      <c r="F36" s="69" t="s">
        <v>5</v>
      </c>
      <c r="G36" s="56" t="s">
        <v>17</v>
      </c>
      <c r="H36" s="56" t="s">
        <v>18</v>
      </c>
      <c r="I36" s="56" t="s">
        <v>19</v>
      </c>
      <c r="J36" s="56" t="s">
        <v>20</v>
      </c>
    </row>
    <row r="37" spans="1:10" s="29" customFormat="1" ht="15" customHeight="1" x14ac:dyDescent="0.2">
      <c r="A37" s="17"/>
      <c r="B37" s="18"/>
      <c r="C37" s="19" t="s">
        <v>13</v>
      </c>
      <c r="D37" s="20"/>
      <c r="E37" s="21" t="s">
        <v>6</v>
      </c>
      <c r="F37" s="70" t="s">
        <v>7</v>
      </c>
      <c r="G37" s="57" t="s">
        <v>21</v>
      </c>
      <c r="H37" s="57" t="s">
        <v>21</v>
      </c>
      <c r="I37" s="57" t="s">
        <v>21</v>
      </c>
      <c r="J37" s="57" t="s">
        <v>21</v>
      </c>
    </row>
    <row r="38" spans="1:10" s="38" customFormat="1" ht="15" customHeight="1" x14ac:dyDescent="0.2">
      <c r="A38" s="49" t="s">
        <v>72</v>
      </c>
      <c r="B38" s="49" t="s">
        <v>53</v>
      </c>
      <c r="C38" s="50"/>
      <c r="D38" s="51" t="s">
        <v>181</v>
      </c>
      <c r="E38" s="52" t="s">
        <v>8</v>
      </c>
      <c r="F38" s="72">
        <v>1</v>
      </c>
      <c r="G38" s="67"/>
      <c r="H38" s="67"/>
      <c r="I38" s="59">
        <f>F38*G38</f>
        <v>0</v>
      </c>
      <c r="J38" s="59">
        <f>F38*H38</f>
        <v>0</v>
      </c>
    </row>
    <row r="39" spans="1:10" s="38" customFormat="1" ht="15" customHeight="1" x14ac:dyDescent="0.2">
      <c r="A39" s="34"/>
      <c r="B39" s="34"/>
      <c r="C39" s="47"/>
      <c r="D39" s="48" t="s">
        <v>94</v>
      </c>
      <c r="E39" s="37"/>
      <c r="F39" s="71"/>
      <c r="G39" s="60"/>
      <c r="H39" s="60"/>
      <c r="I39" s="60"/>
      <c r="J39" s="60"/>
    </row>
    <row r="40" spans="1:10" s="38" customFormat="1" ht="15" customHeight="1" x14ac:dyDescent="0.2">
      <c r="A40" s="49" t="s">
        <v>72</v>
      </c>
      <c r="B40" s="49" t="s">
        <v>54</v>
      </c>
      <c r="C40" s="50"/>
      <c r="D40" s="51" t="s">
        <v>181</v>
      </c>
      <c r="E40" s="52" t="s">
        <v>8</v>
      </c>
      <c r="F40" s="72">
        <v>1</v>
      </c>
      <c r="G40" s="67"/>
      <c r="H40" s="67"/>
      <c r="I40" s="59">
        <f>F40*G40</f>
        <v>0</v>
      </c>
      <c r="J40" s="59">
        <f>F40*H40</f>
        <v>0</v>
      </c>
    </row>
    <row r="41" spans="1:10" s="38" customFormat="1" ht="15" customHeight="1" x14ac:dyDescent="0.2">
      <c r="A41" s="34"/>
      <c r="B41" s="34"/>
      <c r="C41" s="47"/>
      <c r="D41" s="48" t="s">
        <v>99</v>
      </c>
      <c r="E41" s="37"/>
      <c r="F41" s="71"/>
      <c r="G41" s="60"/>
      <c r="H41" s="60"/>
      <c r="I41" s="60"/>
      <c r="J41" s="60"/>
    </row>
    <row r="42" spans="1:10" s="38" customFormat="1" ht="15" customHeight="1" x14ac:dyDescent="0.2">
      <c r="A42" s="34"/>
      <c r="B42" s="34"/>
      <c r="C42" s="47"/>
      <c r="D42" s="48"/>
      <c r="E42" s="37"/>
      <c r="F42" s="71"/>
      <c r="G42" s="58"/>
      <c r="H42" s="58"/>
      <c r="I42" s="58"/>
      <c r="J42" s="58"/>
    </row>
    <row r="43" spans="1:10" s="42" customFormat="1" ht="15" customHeight="1" x14ac:dyDescent="0.2">
      <c r="A43" s="39" t="s">
        <v>70</v>
      </c>
      <c r="B43" s="39" t="s">
        <v>88</v>
      </c>
      <c r="C43" s="44"/>
      <c r="D43" s="45" t="s">
        <v>89</v>
      </c>
      <c r="E43" s="37"/>
      <c r="F43" s="71"/>
      <c r="G43" s="60"/>
      <c r="H43" s="60"/>
      <c r="I43" s="60"/>
      <c r="J43" s="60"/>
    </row>
    <row r="44" spans="1:10" s="43" customFormat="1" ht="15" customHeight="1" x14ac:dyDescent="0.2">
      <c r="A44" s="46"/>
      <c r="B44" s="46"/>
      <c r="C44" s="46"/>
      <c r="D44" s="46"/>
      <c r="E44" s="37"/>
      <c r="F44" s="71"/>
      <c r="G44" s="60"/>
      <c r="H44" s="60"/>
      <c r="I44" s="60"/>
      <c r="J44" s="60"/>
    </row>
    <row r="45" spans="1:10" s="38" customFormat="1" ht="15" customHeight="1" x14ac:dyDescent="0.2">
      <c r="A45" s="49" t="s">
        <v>68</v>
      </c>
      <c r="B45" s="49" t="s">
        <v>22</v>
      </c>
      <c r="C45" s="50"/>
      <c r="D45" s="51" t="s">
        <v>111</v>
      </c>
      <c r="E45" s="52" t="s">
        <v>8</v>
      </c>
      <c r="F45" s="72">
        <v>1</v>
      </c>
      <c r="G45" s="67"/>
      <c r="H45" s="67"/>
      <c r="I45" s="59">
        <f>F45*G45</f>
        <v>0</v>
      </c>
      <c r="J45" s="59">
        <f>F45*H45</f>
        <v>0</v>
      </c>
    </row>
    <row r="46" spans="1:10" s="38" customFormat="1" ht="15" customHeight="1" x14ac:dyDescent="0.2">
      <c r="A46" s="34"/>
      <c r="B46" s="34"/>
      <c r="C46" s="47"/>
      <c r="D46" s="48" t="s">
        <v>90</v>
      </c>
      <c r="E46" s="37"/>
      <c r="F46" s="71"/>
      <c r="G46" s="60"/>
      <c r="H46" s="60"/>
      <c r="I46" s="60"/>
      <c r="J46" s="60"/>
    </row>
    <row r="47" spans="1:10" s="38" customFormat="1" ht="15" customHeight="1" x14ac:dyDescent="0.2">
      <c r="A47" s="34"/>
      <c r="B47" s="34"/>
      <c r="C47" s="47"/>
      <c r="D47" s="48" t="s">
        <v>91</v>
      </c>
      <c r="E47" s="37"/>
      <c r="F47" s="71"/>
      <c r="G47" s="60"/>
      <c r="H47" s="60"/>
      <c r="I47" s="60"/>
      <c r="J47" s="60"/>
    </row>
    <row r="48" spans="1:10" s="38" customFormat="1" ht="15" customHeight="1" x14ac:dyDescent="0.2">
      <c r="A48" s="34"/>
      <c r="B48" s="34"/>
      <c r="C48" s="47"/>
      <c r="D48" s="48" t="s">
        <v>92</v>
      </c>
      <c r="E48" s="37"/>
      <c r="F48" s="71"/>
      <c r="G48" s="60"/>
      <c r="H48" s="60"/>
      <c r="I48" s="60"/>
      <c r="J48" s="60"/>
    </row>
    <row r="49" spans="1:10" s="38" customFormat="1" ht="15" customHeight="1" x14ac:dyDescent="0.2">
      <c r="A49" s="34"/>
      <c r="B49" s="34"/>
      <c r="C49" s="47"/>
      <c r="D49" s="48" t="s">
        <v>124</v>
      </c>
      <c r="E49" s="37"/>
      <c r="F49" s="71"/>
      <c r="G49" s="58"/>
      <c r="H49" s="58"/>
      <c r="I49" s="58"/>
      <c r="J49" s="58"/>
    </row>
    <row r="50" spans="1:10" s="38" customFormat="1" ht="15" customHeight="1" x14ac:dyDescent="0.2">
      <c r="A50" s="34"/>
      <c r="B50" s="34"/>
      <c r="C50" s="47"/>
      <c r="D50" s="48" t="s">
        <v>90</v>
      </c>
      <c r="E50" s="37"/>
      <c r="F50" s="71"/>
      <c r="G50" s="58"/>
      <c r="H50" s="58"/>
      <c r="I50" s="58"/>
      <c r="J50" s="58"/>
    </row>
    <row r="51" spans="1:10" s="38" customFormat="1" ht="15" customHeight="1" x14ac:dyDescent="0.2">
      <c r="A51" s="34"/>
      <c r="B51" s="34"/>
      <c r="C51" s="47"/>
      <c r="D51" s="48" t="s">
        <v>125</v>
      </c>
      <c r="E51" s="37"/>
      <c r="F51" s="71"/>
      <c r="G51" s="60"/>
      <c r="H51" s="60"/>
      <c r="I51" s="60"/>
      <c r="J51" s="60"/>
    </row>
    <row r="52" spans="1:10" s="38" customFormat="1" ht="15" customHeight="1" x14ac:dyDescent="0.2">
      <c r="A52" s="49" t="s">
        <v>68</v>
      </c>
      <c r="B52" s="49" t="s">
        <v>23</v>
      </c>
      <c r="C52" s="50"/>
      <c r="D52" s="51" t="s">
        <v>85</v>
      </c>
      <c r="E52" s="52" t="s">
        <v>8</v>
      </c>
      <c r="F52" s="72">
        <v>6</v>
      </c>
      <c r="G52" s="67"/>
      <c r="H52" s="67"/>
      <c r="I52" s="59">
        <f>F52*G52</f>
        <v>0</v>
      </c>
      <c r="J52" s="59">
        <f>F52*H52</f>
        <v>0</v>
      </c>
    </row>
    <row r="53" spans="1:10" s="38" customFormat="1" ht="15" customHeight="1" x14ac:dyDescent="0.2">
      <c r="A53" s="34"/>
      <c r="B53" s="34"/>
      <c r="C53" s="47"/>
      <c r="D53" s="48" t="s">
        <v>93</v>
      </c>
      <c r="E53" s="37"/>
      <c r="F53" s="71"/>
      <c r="G53" s="60"/>
      <c r="H53" s="60"/>
      <c r="I53" s="60"/>
      <c r="J53" s="60"/>
    </row>
    <row r="54" spans="1:10" s="38" customFormat="1" ht="15" customHeight="1" x14ac:dyDescent="0.2">
      <c r="A54" s="49" t="s">
        <v>68</v>
      </c>
      <c r="B54" s="49" t="s">
        <v>24</v>
      </c>
      <c r="C54" s="50"/>
      <c r="D54" s="51" t="s">
        <v>69</v>
      </c>
      <c r="E54" s="52" t="s">
        <v>8</v>
      </c>
      <c r="F54" s="72">
        <v>1</v>
      </c>
      <c r="G54" s="67"/>
      <c r="H54" s="67"/>
      <c r="I54" s="59">
        <f>F54*G54</f>
        <v>0</v>
      </c>
      <c r="J54" s="59">
        <f>F54*H54</f>
        <v>0</v>
      </c>
    </row>
    <row r="55" spans="1:10" s="38" customFormat="1" ht="15" customHeight="1" x14ac:dyDescent="0.2">
      <c r="A55" s="34"/>
      <c r="B55" s="34"/>
      <c r="C55" s="47"/>
      <c r="D55" s="48" t="s">
        <v>105</v>
      </c>
      <c r="E55" s="37"/>
      <c r="F55" s="71"/>
      <c r="G55" s="60"/>
      <c r="H55" s="60"/>
      <c r="I55" s="60"/>
      <c r="J55" s="60"/>
    </row>
    <row r="56" spans="1:10" s="38" customFormat="1" ht="15" customHeight="1" x14ac:dyDescent="0.2">
      <c r="A56" s="49" t="s">
        <v>68</v>
      </c>
      <c r="B56" s="49" t="s">
        <v>27</v>
      </c>
      <c r="C56" s="50"/>
      <c r="D56" s="51" t="s">
        <v>107</v>
      </c>
      <c r="E56" s="52" t="s">
        <v>8</v>
      </c>
      <c r="F56" s="72">
        <v>1</v>
      </c>
      <c r="G56" s="67"/>
      <c r="H56" s="67"/>
      <c r="I56" s="59">
        <f>F56*G56</f>
        <v>0</v>
      </c>
      <c r="J56" s="59">
        <f>F56*H56</f>
        <v>0</v>
      </c>
    </row>
    <row r="57" spans="1:10" s="38" customFormat="1" ht="15" customHeight="1" x14ac:dyDescent="0.2">
      <c r="A57" s="34"/>
      <c r="B57" s="34"/>
      <c r="C57" s="47"/>
      <c r="D57" s="48" t="s">
        <v>106</v>
      </c>
      <c r="E57" s="37"/>
      <c r="F57" s="71"/>
      <c r="G57" s="60"/>
      <c r="H57" s="60"/>
      <c r="I57" s="60"/>
      <c r="J57" s="60"/>
    </row>
    <row r="58" spans="1:10" s="38" customFormat="1" ht="15" customHeight="1" x14ac:dyDescent="0.2">
      <c r="A58" s="40"/>
      <c r="B58" s="34"/>
      <c r="C58" s="35"/>
      <c r="D58" s="36"/>
      <c r="E58" s="37"/>
      <c r="F58" s="71"/>
      <c r="G58" s="60"/>
      <c r="H58" s="60"/>
      <c r="I58" s="60"/>
      <c r="J58" s="60"/>
    </row>
    <row r="59" spans="1:10" s="42" customFormat="1" ht="15" customHeight="1" x14ac:dyDescent="0.2">
      <c r="A59" s="39" t="s">
        <v>70</v>
      </c>
      <c r="B59" s="39" t="s">
        <v>108</v>
      </c>
      <c r="C59" s="44"/>
      <c r="D59" s="45" t="s">
        <v>109</v>
      </c>
      <c r="E59" s="37"/>
      <c r="F59" s="71"/>
      <c r="G59" s="60"/>
      <c r="H59" s="60"/>
      <c r="I59" s="60"/>
      <c r="J59" s="60"/>
    </row>
    <row r="60" spans="1:10" s="43" customFormat="1" ht="15" customHeight="1" x14ac:dyDescent="0.2">
      <c r="A60" s="46"/>
      <c r="B60" s="46"/>
      <c r="C60" s="46"/>
      <c r="D60" s="46"/>
      <c r="E60" s="37"/>
      <c r="F60" s="71"/>
      <c r="G60" s="60"/>
      <c r="H60" s="60"/>
      <c r="I60" s="60"/>
      <c r="J60" s="60"/>
    </row>
    <row r="61" spans="1:10" s="38" customFormat="1" ht="15" customHeight="1" x14ac:dyDescent="0.2">
      <c r="A61" s="49" t="s">
        <v>110</v>
      </c>
      <c r="B61" s="49" t="s">
        <v>22</v>
      </c>
      <c r="C61" s="50"/>
      <c r="D61" s="51" t="s">
        <v>146</v>
      </c>
      <c r="E61" s="52" t="s">
        <v>8</v>
      </c>
      <c r="F61" s="72">
        <v>1</v>
      </c>
      <c r="G61" s="67"/>
      <c r="H61" s="67"/>
      <c r="I61" s="59">
        <f>F61*G61</f>
        <v>0</v>
      </c>
      <c r="J61" s="59">
        <f>F61*H61</f>
        <v>0</v>
      </c>
    </row>
    <row r="62" spans="1:10" s="38" customFormat="1" ht="15" customHeight="1" x14ac:dyDescent="0.2">
      <c r="A62" s="40"/>
      <c r="B62" s="34"/>
      <c r="C62" s="35"/>
      <c r="D62" s="48" t="s">
        <v>147</v>
      </c>
      <c r="E62" s="37"/>
      <c r="F62" s="71"/>
      <c r="G62" s="60"/>
      <c r="H62" s="60"/>
      <c r="I62" s="60"/>
      <c r="J62" s="60"/>
    </row>
    <row r="63" spans="1:10" s="38" customFormat="1" ht="15" customHeight="1" x14ac:dyDescent="0.2">
      <c r="A63" s="34"/>
      <c r="B63" s="34"/>
      <c r="C63" s="47"/>
      <c r="D63" s="48" t="s">
        <v>112</v>
      </c>
      <c r="E63" s="37"/>
      <c r="F63" s="71"/>
      <c r="G63" s="60"/>
      <c r="H63" s="60"/>
      <c r="I63" s="60"/>
      <c r="J63" s="60"/>
    </row>
    <row r="64" spans="1:10" s="38" customFormat="1" ht="15" customHeight="1" x14ac:dyDescent="0.2">
      <c r="A64" s="40"/>
      <c r="B64" s="34"/>
      <c r="C64" s="35"/>
      <c r="D64" s="48" t="s">
        <v>145</v>
      </c>
      <c r="E64" s="37"/>
      <c r="F64" s="71"/>
      <c r="G64" s="60"/>
      <c r="H64" s="60"/>
      <c r="I64" s="60"/>
      <c r="J64" s="60"/>
    </row>
    <row r="65" spans="1:10" s="38" customFormat="1" ht="15" customHeight="1" x14ac:dyDescent="0.2">
      <c r="A65" s="49" t="s">
        <v>110</v>
      </c>
      <c r="B65" s="49" t="s">
        <v>23</v>
      </c>
      <c r="C65" s="50"/>
      <c r="D65" s="51" t="s">
        <v>116</v>
      </c>
      <c r="E65" s="52" t="s">
        <v>8</v>
      </c>
      <c r="F65" s="72">
        <v>2</v>
      </c>
      <c r="G65" s="67"/>
      <c r="H65" s="67"/>
      <c r="I65" s="59">
        <f>F65*G65</f>
        <v>0</v>
      </c>
      <c r="J65" s="59">
        <f>F65*H65</f>
        <v>0</v>
      </c>
    </row>
    <row r="66" spans="1:10" s="38" customFormat="1" ht="15" customHeight="1" x14ac:dyDescent="0.2">
      <c r="A66" s="34"/>
      <c r="B66" s="34"/>
      <c r="C66" s="47"/>
      <c r="D66" s="48" t="s">
        <v>117</v>
      </c>
      <c r="E66" s="37"/>
      <c r="F66" s="71"/>
      <c r="G66" s="60"/>
      <c r="H66" s="60"/>
      <c r="I66" s="60"/>
      <c r="J66" s="60"/>
    </row>
    <row r="67" spans="1:10" s="38" customFormat="1" ht="15" customHeight="1" x14ac:dyDescent="0.2">
      <c r="A67" s="49" t="s">
        <v>110</v>
      </c>
      <c r="B67" s="49" t="s">
        <v>24</v>
      </c>
      <c r="C67" s="50"/>
      <c r="D67" s="51" t="s">
        <v>148</v>
      </c>
      <c r="E67" s="52" t="s">
        <v>8</v>
      </c>
      <c r="F67" s="72">
        <v>1</v>
      </c>
      <c r="G67" s="67"/>
      <c r="H67" s="67"/>
      <c r="I67" s="59">
        <f>F67*G67</f>
        <v>0</v>
      </c>
      <c r="J67" s="59">
        <f>F67*H67</f>
        <v>0</v>
      </c>
    </row>
    <row r="68" spans="1:10" s="38" customFormat="1" ht="15" customHeight="1" x14ac:dyDescent="0.2">
      <c r="A68" s="34"/>
      <c r="B68" s="34"/>
      <c r="C68" s="47"/>
      <c r="D68" s="48" t="s">
        <v>149</v>
      </c>
      <c r="E68" s="37"/>
      <c r="F68" s="71"/>
      <c r="G68" s="60"/>
      <c r="H68" s="60"/>
      <c r="I68" s="60"/>
      <c r="J68" s="60"/>
    </row>
    <row r="69" spans="1:10" s="38" customFormat="1" ht="15" customHeight="1" x14ac:dyDescent="0.2">
      <c r="A69" s="49" t="s">
        <v>110</v>
      </c>
      <c r="B69" s="49" t="s">
        <v>27</v>
      </c>
      <c r="C69" s="50"/>
      <c r="D69" s="51" t="s">
        <v>113</v>
      </c>
      <c r="E69" s="52" t="s">
        <v>8</v>
      </c>
      <c r="F69" s="72">
        <v>4</v>
      </c>
      <c r="G69" s="67"/>
      <c r="H69" s="67"/>
      <c r="I69" s="59">
        <f>F69*G69</f>
        <v>0</v>
      </c>
      <c r="J69" s="59">
        <f>F69*H69</f>
        <v>0</v>
      </c>
    </row>
    <row r="70" spans="1:10" s="38" customFormat="1" ht="15" customHeight="1" x14ac:dyDescent="0.2">
      <c r="A70" s="34"/>
      <c r="B70" s="34"/>
      <c r="C70" s="47"/>
      <c r="D70" s="48" t="s">
        <v>65</v>
      </c>
      <c r="E70" s="37"/>
      <c r="F70" s="71"/>
      <c r="G70" s="60"/>
      <c r="H70" s="60"/>
      <c r="I70" s="60"/>
      <c r="J70" s="60"/>
    </row>
    <row r="71" spans="1:10" s="29" customFormat="1" ht="15" customHeight="1" x14ac:dyDescent="0.2">
      <c r="A71" s="13" t="s">
        <v>15</v>
      </c>
      <c r="B71" s="28"/>
      <c r="C71" s="14" t="s">
        <v>14</v>
      </c>
      <c r="D71" s="15" t="s">
        <v>3</v>
      </c>
      <c r="E71" s="16" t="s">
        <v>4</v>
      </c>
      <c r="F71" s="69" t="s">
        <v>5</v>
      </c>
      <c r="G71" s="56" t="s">
        <v>17</v>
      </c>
      <c r="H71" s="56" t="s">
        <v>18</v>
      </c>
      <c r="I71" s="56" t="s">
        <v>19</v>
      </c>
      <c r="J71" s="56" t="s">
        <v>20</v>
      </c>
    </row>
    <row r="72" spans="1:10" s="29" customFormat="1" ht="15" customHeight="1" x14ac:dyDescent="0.2">
      <c r="A72" s="17"/>
      <c r="B72" s="18"/>
      <c r="C72" s="19" t="s">
        <v>13</v>
      </c>
      <c r="D72" s="20"/>
      <c r="E72" s="21" t="s">
        <v>6</v>
      </c>
      <c r="F72" s="70" t="s">
        <v>7</v>
      </c>
      <c r="G72" s="57" t="s">
        <v>21</v>
      </c>
      <c r="H72" s="57" t="s">
        <v>21</v>
      </c>
      <c r="I72" s="57" t="s">
        <v>21</v>
      </c>
      <c r="J72" s="57" t="s">
        <v>21</v>
      </c>
    </row>
    <row r="73" spans="1:10" s="38" customFormat="1" ht="15" customHeight="1" x14ac:dyDescent="0.2">
      <c r="A73" s="49" t="s">
        <v>110</v>
      </c>
      <c r="B73" s="49" t="s">
        <v>37</v>
      </c>
      <c r="C73" s="50"/>
      <c r="D73" s="51" t="s">
        <v>113</v>
      </c>
      <c r="E73" s="52" t="s">
        <v>8</v>
      </c>
      <c r="F73" s="72">
        <v>1</v>
      </c>
      <c r="G73" s="67"/>
      <c r="H73" s="67"/>
      <c r="I73" s="59">
        <f>F73*G73</f>
        <v>0</v>
      </c>
      <c r="J73" s="59">
        <f>F73*H73</f>
        <v>0</v>
      </c>
    </row>
    <row r="74" spans="1:10" s="38" customFormat="1" ht="15" customHeight="1" x14ac:dyDescent="0.2">
      <c r="A74" s="34"/>
      <c r="B74" s="34"/>
      <c r="C74" s="47"/>
      <c r="D74" s="48" t="s">
        <v>64</v>
      </c>
      <c r="E74" s="37"/>
      <c r="F74" s="71"/>
      <c r="G74" s="60"/>
      <c r="H74" s="60"/>
      <c r="I74" s="60"/>
      <c r="J74" s="60"/>
    </row>
    <row r="75" spans="1:10" s="38" customFormat="1" ht="15" customHeight="1" x14ac:dyDescent="0.2">
      <c r="A75" s="49" t="s">
        <v>110</v>
      </c>
      <c r="B75" s="49" t="s">
        <v>57</v>
      </c>
      <c r="C75" s="50"/>
      <c r="D75" s="51" t="s">
        <v>101</v>
      </c>
      <c r="E75" s="52" t="s">
        <v>8</v>
      </c>
      <c r="F75" s="72">
        <v>1</v>
      </c>
      <c r="G75" s="67"/>
      <c r="H75" s="67"/>
      <c r="I75" s="59">
        <f>F75*G75</f>
        <v>0</v>
      </c>
      <c r="J75" s="59">
        <f>F75*H75</f>
        <v>0</v>
      </c>
    </row>
    <row r="76" spans="1:10" s="38" customFormat="1" ht="15" customHeight="1" x14ac:dyDescent="0.2">
      <c r="A76" s="34"/>
      <c r="B76" s="34"/>
      <c r="C76" s="47"/>
      <c r="D76" s="48" t="s">
        <v>114</v>
      </c>
      <c r="E76" s="37"/>
      <c r="F76" s="71"/>
      <c r="G76" s="60"/>
      <c r="H76" s="60"/>
      <c r="I76" s="60"/>
      <c r="J76" s="60"/>
    </row>
    <row r="77" spans="1:10" s="38" customFormat="1" ht="15" customHeight="1" x14ac:dyDescent="0.2">
      <c r="A77" s="40"/>
      <c r="B77" s="34"/>
      <c r="C77" s="35"/>
      <c r="D77" s="36"/>
      <c r="E77" s="37"/>
      <c r="F77" s="71"/>
      <c r="G77" s="60"/>
      <c r="H77" s="60"/>
      <c r="I77" s="60"/>
      <c r="J77" s="60"/>
    </row>
    <row r="78" spans="1:10" s="42" customFormat="1" ht="15" customHeight="1" x14ac:dyDescent="0.2">
      <c r="A78" s="39" t="s">
        <v>70</v>
      </c>
      <c r="B78" s="39" t="s">
        <v>127</v>
      </c>
      <c r="C78" s="44"/>
      <c r="D78" s="45" t="s">
        <v>128</v>
      </c>
      <c r="E78" s="37"/>
      <c r="F78" s="71"/>
      <c r="G78" s="60"/>
      <c r="H78" s="60"/>
      <c r="I78" s="60"/>
      <c r="J78" s="60"/>
    </row>
    <row r="79" spans="1:10" s="43" customFormat="1" ht="15" customHeight="1" x14ac:dyDescent="0.2">
      <c r="A79" s="46"/>
      <c r="B79" s="46"/>
      <c r="C79" s="46"/>
      <c r="D79" s="46"/>
      <c r="E79" s="37"/>
      <c r="F79" s="71"/>
      <c r="G79" s="60"/>
      <c r="H79" s="60"/>
      <c r="I79" s="60"/>
      <c r="J79" s="60"/>
    </row>
    <row r="80" spans="1:10" s="38" customFormat="1" ht="15" customHeight="1" x14ac:dyDescent="0.2">
      <c r="A80" s="49" t="s">
        <v>129</v>
      </c>
      <c r="B80" s="49" t="s">
        <v>22</v>
      </c>
      <c r="C80" s="50"/>
      <c r="D80" s="51" t="s">
        <v>130</v>
      </c>
      <c r="E80" s="52" t="s">
        <v>8</v>
      </c>
      <c r="F80" s="72">
        <v>1</v>
      </c>
      <c r="G80" s="67"/>
      <c r="H80" s="67"/>
      <c r="I80" s="59">
        <f>F80*G80</f>
        <v>0</v>
      </c>
      <c r="J80" s="59">
        <f>F80*H80</f>
        <v>0</v>
      </c>
    </row>
    <row r="81" spans="1:10" s="38" customFormat="1" ht="15" customHeight="1" x14ac:dyDescent="0.2">
      <c r="A81" s="34"/>
      <c r="B81" s="34"/>
      <c r="C81" s="47"/>
      <c r="D81" s="48" t="s">
        <v>131</v>
      </c>
      <c r="E81" s="37"/>
      <c r="F81" s="71"/>
      <c r="G81" s="60"/>
      <c r="H81" s="60"/>
      <c r="I81" s="60"/>
      <c r="J81" s="60"/>
    </row>
    <row r="82" spans="1:10" s="38" customFormat="1" ht="15" customHeight="1" x14ac:dyDescent="0.2">
      <c r="A82" s="33"/>
      <c r="B82" s="34"/>
      <c r="C82" s="35"/>
      <c r="D82" s="36" t="s">
        <v>132</v>
      </c>
      <c r="E82" s="37"/>
      <c r="F82" s="71"/>
      <c r="G82" s="60"/>
      <c r="H82" s="60"/>
      <c r="I82" s="60"/>
      <c r="J82" s="60"/>
    </row>
    <row r="83" spans="1:10" s="38" customFormat="1" ht="15" customHeight="1" x14ac:dyDescent="0.2">
      <c r="A83" s="40"/>
      <c r="B83" s="34"/>
      <c r="C83" s="35"/>
      <c r="D83" s="36" t="s">
        <v>133</v>
      </c>
      <c r="E83" s="37"/>
      <c r="F83" s="71"/>
      <c r="G83" s="60"/>
      <c r="H83" s="60"/>
      <c r="I83" s="60"/>
      <c r="J83" s="60"/>
    </row>
    <row r="84" spans="1:10" s="38" customFormat="1" ht="15" customHeight="1" x14ac:dyDescent="0.2">
      <c r="A84" s="49" t="s">
        <v>129</v>
      </c>
      <c r="B84" s="49" t="s">
        <v>23</v>
      </c>
      <c r="C84" s="50"/>
      <c r="D84" s="51" t="s">
        <v>142</v>
      </c>
      <c r="E84" s="52" t="s">
        <v>66</v>
      </c>
      <c r="F84" s="72">
        <v>12</v>
      </c>
      <c r="G84" s="67"/>
      <c r="H84" s="67"/>
      <c r="I84" s="59">
        <f>F84*G84</f>
        <v>0</v>
      </c>
      <c r="J84" s="59">
        <f>F84*H84</f>
        <v>0</v>
      </c>
    </row>
    <row r="85" spans="1:10" s="38" customFormat="1" ht="15" customHeight="1" x14ac:dyDescent="0.2">
      <c r="A85" s="34"/>
      <c r="B85" s="34"/>
      <c r="C85" s="47"/>
      <c r="D85" s="48" t="s">
        <v>143</v>
      </c>
      <c r="E85" s="37"/>
      <c r="F85" s="71"/>
      <c r="G85" s="60"/>
      <c r="H85" s="60"/>
      <c r="I85" s="60"/>
      <c r="J85" s="60"/>
    </row>
    <row r="86" spans="1:10" s="38" customFormat="1" ht="15" customHeight="1" x14ac:dyDescent="0.2">
      <c r="A86" s="33"/>
      <c r="B86" s="34"/>
      <c r="C86" s="35"/>
      <c r="D86" s="36"/>
      <c r="E86" s="37"/>
      <c r="F86" s="71"/>
      <c r="G86" s="60"/>
      <c r="H86" s="60"/>
      <c r="I86" s="60"/>
      <c r="J86" s="60"/>
    </row>
    <row r="87" spans="1:10" s="42" customFormat="1" ht="15" customHeight="1" x14ac:dyDescent="0.2">
      <c r="A87" s="39" t="s">
        <v>70</v>
      </c>
      <c r="B87" s="39" t="s">
        <v>55</v>
      </c>
      <c r="C87" s="44"/>
      <c r="D87" s="45" t="s">
        <v>134</v>
      </c>
      <c r="E87" s="37"/>
      <c r="F87" s="71"/>
      <c r="G87" s="60"/>
      <c r="H87" s="60"/>
      <c r="I87" s="60"/>
      <c r="J87" s="60"/>
    </row>
    <row r="88" spans="1:10" s="43" customFormat="1" ht="15" customHeight="1" x14ac:dyDescent="0.2">
      <c r="A88" s="46"/>
      <c r="B88" s="46"/>
      <c r="C88" s="46"/>
      <c r="D88" s="46"/>
      <c r="E88" s="37"/>
      <c r="F88" s="71"/>
      <c r="G88" s="60"/>
      <c r="H88" s="60"/>
      <c r="I88" s="60"/>
      <c r="J88" s="60"/>
    </row>
    <row r="89" spans="1:10" s="38" customFormat="1" ht="15" customHeight="1" x14ac:dyDescent="0.2">
      <c r="A89" s="49" t="s">
        <v>135</v>
      </c>
      <c r="B89" s="49" t="s">
        <v>22</v>
      </c>
      <c r="C89" s="50"/>
      <c r="D89" s="51" t="s">
        <v>137</v>
      </c>
      <c r="E89" s="52" t="s">
        <v>8</v>
      </c>
      <c r="F89" s="72">
        <v>1</v>
      </c>
      <c r="G89" s="67"/>
      <c r="H89" s="67"/>
      <c r="I89" s="59">
        <f>F89*G89</f>
        <v>0</v>
      </c>
      <c r="J89" s="59">
        <f>F89*H89</f>
        <v>0</v>
      </c>
    </row>
    <row r="90" spans="1:10" s="38" customFormat="1" ht="15" customHeight="1" x14ac:dyDescent="0.2">
      <c r="A90" s="34"/>
      <c r="B90" s="34"/>
      <c r="C90" s="47"/>
      <c r="D90" s="48" t="s">
        <v>139</v>
      </c>
      <c r="E90" s="37"/>
      <c r="F90" s="71"/>
      <c r="G90" s="60"/>
      <c r="H90" s="60"/>
      <c r="I90" s="60"/>
      <c r="J90" s="60"/>
    </row>
    <row r="91" spans="1:10" s="38" customFormat="1" ht="15" customHeight="1" x14ac:dyDescent="0.2">
      <c r="A91" s="33"/>
      <c r="B91" s="34"/>
      <c r="C91" s="35"/>
      <c r="D91" s="36" t="s">
        <v>140</v>
      </c>
      <c r="E91" s="37"/>
      <c r="F91" s="71"/>
      <c r="G91" s="60"/>
      <c r="H91" s="60"/>
      <c r="I91" s="60"/>
      <c r="J91" s="60"/>
    </row>
    <row r="92" spans="1:10" s="38" customFormat="1" ht="15" customHeight="1" x14ac:dyDescent="0.2">
      <c r="A92" s="40"/>
      <c r="B92" s="34"/>
      <c r="C92" s="35"/>
      <c r="D92" s="36" t="s">
        <v>141</v>
      </c>
      <c r="E92" s="37"/>
      <c r="F92" s="71"/>
      <c r="G92" s="60"/>
      <c r="H92" s="60"/>
      <c r="I92" s="60"/>
      <c r="J92" s="60"/>
    </row>
    <row r="93" spans="1:10" s="38" customFormat="1" ht="15" customHeight="1" x14ac:dyDescent="0.2">
      <c r="A93" s="34"/>
      <c r="B93" s="34"/>
      <c r="C93" s="47"/>
      <c r="D93" s="48"/>
      <c r="E93" s="37"/>
      <c r="F93" s="71"/>
      <c r="G93" s="60"/>
      <c r="H93" s="60"/>
      <c r="I93" s="60"/>
      <c r="J93" s="60"/>
    </row>
    <row r="94" spans="1:10" s="38" customFormat="1" ht="15" customHeight="1" x14ac:dyDescent="0.2">
      <c r="A94" s="49" t="s">
        <v>135</v>
      </c>
      <c r="B94" s="49" t="s">
        <v>23</v>
      </c>
      <c r="C94" s="50"/>
      <c r="D94" s="51" t="s">
        <v>130</v>
      </c>
      <c r="E94" s="52" t="s">
        <v>8</v>
      </c>
      <c r="F94" s="72">
        <v>1</v>
      </c>
      <c r="G94" s="67"/>
      <c r="H94" s="67"/>
      <c r="I94" s="59">
        <f>F94*G94</f>
        <v>0</v>
      </c>
      <c r="J94" s="59">
        <f>F94*H94</f>
        <v>0</v>
      </c>
    </row>
    <row r="95" spans="1:10" s="38" customFormat="1" ht="15" customHeight="1" x14ac:dyDescent="0.2">
      <c r="A95" s="34"/>
      <c r="B95" s="34"/>
      <c r="C95" s="47"/>
      <c r="D95" s="48" t="s">
        <v>136</v>
      </c>
      <c r="E95" s="37"/>
      <c r="F95" s="71"/>
      <c r="G95" s="60"/>
      <c r="H95" s="60"/>
      <c r="I95" s="60"/>
      <c r="J95" s="60"/>
    </row>
    <row r="96" spans="1:10" s="38" customFormat="1" ht="15" customHeight="1" x14ac:dyDescent="0.2">
      <c r="A96" s="33"/>
      <c r="B96" s="34"/>
      <c r="C96" s="35"/>
      <c r="D96" s="36" t="s">
        <v>138</v>
      </c>
      <c r="E96" s="37"/>
      <c r="F96" s="71"/>
      <c r="G96" s="60"/>
      <c r="H96" s="60"/>
      <c r="I96" s="60"/>
      <c r="J96" s="60"/>
    </row>
    <row r="97" spans="1:10" s="38" customFormat="1" ht="15" customHeight="1" x14ac:dyDescent="0.2">
      <c r="A97" s="33"/>
      <c r="B97" s="34"/>
      <c r="C97" s="35"/>
      <c r="D97" s="36" t="s">
        <v>182</v>
      </c>
      <c r="E97" s="37"/>
      <c r="F97" s="71"/>
      <c r="G97" s="60"/>
      <c r="H97" s="60"/>
      <c r="I97" s="60"/>
      <c r="J97" s="60"/>
    </row>
    <row r="98" spans="1:10" s="38" customFormat="1" ht="15" customHeight="1" x14ac:dyDescent="0.2">
      <c r="A98" s="40"/>
      <c r="B98" s="34"/>
      <c r="C98" s="35"/>
      <c r="D98" s="36" t="s">
        <v>133</v>
      </c>
      <c r="E98" s="37"/>
      <c r="F98" s="71"/>
      <c r="G98" s="60"/>
      <c r="H98" s="60"/>
      <c r="I98" s="60"/>
      <c r="J98" s="60"/>
    </row>
    <row r="99" spans="1:10" s="38" customFormat="1" ht="15" customHeight="1" x14ac:dyDescent="0.2">
      <c r="A99" s="49" t="s">
        <v>135</v>
      </c>
      <c r="B99" s="49" t="s">
        <v>24</v>
      </c>
      <c r="C99" s="50"/>
      <c r="D99" s="51" t="s">
        <v>142</v>
      </c>
      <c r="E99" s="52" t="s">
        <v>66</v>
      </c>
      <c r="F99" s="72">
        <v>19</v>
      </c>
      <c r="G99" s="67"/>
      <c r="H99" s="67"/>
      <c r="I99" s="59">
        <f>F99*G99</f>
        <v>0</v>
      </c>
      <c r="J99" s="59">
        <f>F99*H99</f>
        <v>0</v>
      </c>
    </row>
    <row r="100" spans="1:10" s="38" customFormat="1" ht="15" customHeight="1" x14ac:dyDescent="0.2">
      <c r="A100" s="34"/>
      <c r="B100" s="34"/>
      <c r="C100" s="47"/>
      <c r="D100" s="48" t="s">
        <v>144</v>
      </c>
      <c r="E100" s="37"/>
      <c r="F100" s="71"/>
      <c r="G100" s="60"/>
      <c r="H100" s="60"/>
      <c r="I100" s="60"/>
      <c r="J100" s="60"/>
    </row>
    <row r="101" spans="1:10" s="38" customFormat="1" ht="15" customHeight="1" x14ac:dyDescent="0.2">
      <c r="A101" s="33"/>
      <c r="B101" s="34"/>
      <c r="C101" s="35"/>
      <c r="D101" s="36"/>
      <c r="E101" s="37"/>
      <c r="F101" s="71"/>
      <c r="G101" s="58"/>
      <c r="H101" s="58"/>
      <c r="I101" s="58"/>
      <c r="J101" s="58"/>
    </row>
    <row r="102" spans="1:10" x14ac:dyDescent="0.25">
      <c r="A102" s="11" t="s">
        <v>32</v>
      </c>
      <c r="B102" s="1"/>
      <c r="C102" s="9"/>
      <c r="D102" s="2" t="s">
        <v>30</v>
      </c>
      <c r="F102" s="73"/>
      <c r="G102" s="61"/>
      <c r="H102" s="61"/>
      <c r="I102" s="61"/>
      <c r="J102" s="61"/>
    </row>
    <row r="103" spans="1:10" x14ac:dyDescent="0.25">
      <c r="A103" s="11"/>
      <c r="B103" s="1"/>
      <c r="C103" s="9"/>
      <c r="D103" s="2"/>
      <c r="F103" s="73"/>
      <c r="G103" s="61"/>
      <c r="H103" s="61"/>
      <c r="I103" s="61"/>
      <c r="J103" s="61"/>
    </row>
    <row r="104" spans="1:10" s="38" customFormat="1" ht="15" customHeight="1" x14ac:dyDescent="0.2">
      <c r="A104" s="49" t="s">
        <v>32</v>
      </c>
      <c r="B104" s="49" t="s">
        <v>22</v>
      </c>
      <c r="C104" s="50"/>
      <c r="D104" s="51" t="s">
        <v>29</v>
      </c>
      <c r="E104" s="52" t="s">
        <v>10</v>
      </c>
      <c r="F104" s="72">
        <v>17</v>
      </c>
      <c r="G104" s="67"/>
      <c r="H104" s="67"/>
      <c r="I104" s="59">
        <f>F104*G104</f>
        <v>0</v>
      </c>
      <c r="J104" s="59">
        <f>F104*H104</f>
        <v>0</v>
      </c>
    </row>
    <row r="105" spans="1:10" s="38" customFormat="1" ht="15" customHeight="1" x14ac:dyDescent="0.2">
      <c r="A105" s="49" t="s">
        <v>32</v>
      </c>
      <c r="B105" s="49" t="s">
        <v>23</v>
      </c>
      <c r="C105" s="50"/>
      <c r="D105" s="51" t="s">
        <v>31</v>
      </c>
      <c r="E105" s="52" t="s">
        <v>10</v>
      </c>
      <c r="F105" s="72">
        <v>47</v>
      </c>
      <c r="G105" s="67"/>
      <c r="H105" s="67"/>
      <c r="I105" s="59">
        <f>F105*G105</f>
        <v>0</v>
      </c>
      <c r="J105" s="59">
        <f>F105*H105</f>
        <v>0</v>
      </c>
    </row>
    <row r="106" spans="1:10" s="29" customFormat="1" ht="15" customHeight="1" x14ac:dyDescent="0.2">
      <c r="A106" s="13" t="s">
        <v>15</v>
      </c>
      <c r="B106" s="28"/>
      <c r="C106" s="14" t="s">
        <v>14</v>
      </c>
      <c r="D106" s="15" t="s">
        <v>3</v>
      </c>
      <c r="E106" s="16" t="s">
        <v>4</v>
      </c>
      <c r="F106" s="69" t="s">
        <v>5</v>
      </c>
      <c r="G106" s="56" t="s">
        <v>17</v>
      </c>
      <c r="H106" s="56" t="s">
        <v>18</v>
      </c>
      <c r="I106" s="56" t="s">
        <v>19</v>
      </c>
      <c r="J106" s="56" t="s">
        <v>20</v>
      </c>
    </row>
    <row r="107" spans="1:10" s="29" customFormat="1" ht="15" customHeight="1" x14ac:dyDescent="0.2">
      <c r="A107" s="17"/>
      <c r="B107" s="18"/>
      <c r="C107" s="19" t="s">
        <v>13</v>
      </c>
      <c r="D107" s="20"/>
      <c r="E107" s="21" t="s">
        <v>6</v>
      </c>
      <c r="F107" s="70" t="s">
        <v>7</v>
      </c>
      <c r="G107" s="57" t="s">
        <v>21</v>
      </c>
      <c r="H107" s="57" t="s">
        <v>21</v>
      </c>
      <c r="I107" s="57" t="s">
        <v>21</v>
      </c>
      <c r="J107" s="57" t="s">
        <v>21</v>
      </c>
    </row>
    <row r="108" spans="1:10" s="38" customFormat="1" ht="15" customHeight="1" x14ac:dyDescent="0.2">
      <c r="A108" s="49" t="s">
        <v>32</v>
      </c>
      <c r="B108" s="49" t="s">
        <v>24</v>
      </c>
      <c r="C108" s="50"/>
      <c r="D108" s="51" t="s">
        <v>150</v>
      </c>
      <c r="E108" s="52" t="s">
        <v>10</v>
      </c>
      <c r="F108" s="72">
        <v>22</v>
      </c>
      <c r="G108" s="67"/>
      <c r="H108" s="67"/>
      <c r="I108" s="59">
        <f>F108*G108</f>
        <v>0</v>
      </c>
      <c r="J108" s="59">
        <f>F108*H108</f>
        <v>0</v>
      </c>
    </row>
    <row r="109" spans="1:10" s="38" customFormat="1" ht="15" customHeight="1" x14ac:dyDescent="0.2">
      <c r="A109" s="49" t="s">
        <v>32</v>
      </c>
      <c r="B109" s="49" t="s">
        <v>25</v>
      </c>
      <c r="C109" s="50"/>
      <c r="D109" s="51" t="s">
        <v>151</v>
      </c>
      <c r="E109" s="52" t="s">
        <v>8</v>
      </c>
      <c r="F109" s="72">
        <v>23</v>
      </c>
      <c r="G109" s="67"/>
      <c r="H109" s="67"/>
      <c r="I109" s="59">
        <f>F109*G109</f>
        <v>0</v>
      </c>
      <c r="J109" s="59">
        <f>F109*H109</f>
        <v>0</v>
      </c>
    </row>
    <row r="110" spans="1:10" s="38" customFormat="1" ht="15" customHeight="1" x14ac:dyDescent="0.2">
      <c r="A110" s="49" t="s">
        <v>32</v>
      </c>
      <c r="B110" s="49" t="s">
        <v>26</v>
      </c>
      <c r="C110" s="50"/>
      <c r="D110" s="51" t="s">
        <v>67</v>
      </c>
      <c r="E110" s="52" t="s">
        <v>8</v>
      </c>
      <c r="F110" s="72">
        <v>19</v>
      </c>
      <c r="G110" s="67"/>
      <c r="H110" s="67"/>
      <c r="I110" s="59">
        <f>F110*G110</f>
        <v>0</v>
      </c>
      <c r="J110" s="59">
        <f>F110*H110</f>
        <v>0</v>
      </c>
    </row>
    <row r="111" spans="1:10" x14ac:dyDescent="0.25">
      <c r="A111" s="6"/>
      <c r="C111" s="10"/>
      <c r="D111" s="7" t="s">
        <v>152</v>
      </c>
      <c r="F111" s="73"/>
      <c r="G111" s="61"/>
      <c r="H111" s="61"/>
      <c r="I111" s="61"/>
      <c r="J111" s="61"/>
    </row>
    <row r="112" spans="1:10" s="38" customFormat="1" ht="15" customHeight="1" x14ac:dyDescent="0.2">
      <c r="A112" s="49" t="s">
        <v>32</v>
      </c>
      <c r="B112" s="49" t="s">
        <v>27</v>
      </c>
      <c r="C112" s="50"/>
      <c r="D112" s="51" t="s">
        <v>153</v>
      </c>
      <c r="E112" s="52" t="s">
        <v>8</v>
      </c>
      <c r="F112" s="72">
        <v>1</v>
      </c>
      <c r="G112" s="67"/>
      <c r="H112" s="67"/>
      <c r="I112" s="59">
        <f t="shared" ref="I112:I130" si="0">F112*G112</f>
        <v>0</v>
      </c>
      <c r="J112" s="59">
        <f t="shared" ref="J112:J130" si="1">F112*H112</f>
        <v>0</v>
      </c>
    </row>
    <row r="113" spans="1:10" s="38" customFormat="1" ht="15" customHeight="1" x14ac:dyDescent="0.2">
      <c r="A113" s="49" t="s">
        <v>32</v>
      </c>
      <c r="B113" s="49" t="s">
        <v>37</v>
      </c>
      <c r="C113" s="50"/>
      <c r="D113" s="51" t="s">
        <v>154</v>
      </c>
      <c r="E113" s="52" t="s">
        <v>8</v>
      </c>
      <c r="F113" s="72">
        <v>2</v>
      </c>
      <c r="G113" s="67"/>
      <c r="H113" s="67"/>
      <c r="I113" s="59">
        <f t="shared" si="0"/>
        <v>0</v>
      </c>
      <c r="J113" s="59">
        <f t="shared" si="1"/>
        <v>0</v>
      </c>
    </row>
    <row r="114" spans="1:10" s="38" customFormat="1" ht="15" customHeight="1" x14ac:dyDescent="0.2">
      <c r="A114" s="49" t="s">
        <v>32</v>
      </c>
      <c r="B114" s="49" t="s">
        <v>36</v>
      </c>
      <c r="C114" s="50"/>
      <c r="D114" s="51" t="s">
        <v>155</v>
      </c>
      <c r="E114" s="52" t="s">
        <v>8</v>
      </c>
      <c r="F114" s="72">
        <v>2</v>
      </c>
      <c r="G114" s="67"/>
      <c r="H114" s="67"/>
      <c r="I114" s="59">
        <f t="shared" si="0"/>
        <v>0</v>
      </c>
      <c r="J114" s="59">
        <f t="shared" si="1"/>
        <v>0</v>
      </c>
    </row>
    <row r="115" spans="1:10" s="38" customFormat="1" ht="15" customHeight="1" x14ac:dyDescent="0.2">
      <c r="A115" s="49" t="s">
        <v>32</v>
      </c>
      <c r="B115" s="49" t="s">
        <v>38</v>
      </c>
      <c r="C115" s="50"/>
      <c r="D115" s="51" t="s">
        <v>156</v>
      </c>
      <c r="E115" s="52" t="s">
        <v>8</v>
      </c>
      <c r="F115" s="72">
        <v>1</v>
      </c>
      <c r="G115" s="67"/>
      <c r="H115" s="67"/>
      <c r="I115" s="59">
        <f t="shared" si="0"/>
        <v>0</v>
      </c>
      <c r="J115" s="59">
        <f t="shared" si="1"/>
        <v>0</v>
      </c>
    </row>
    <row r="116" spans="1:10" s="38" customFormat="1" ht="15" customHeight="1" x14ac:dyDescent="0.2">
      <c r="A116" s="49" t="s">
        <v>32</v>
      </c>
      <c r="B116" s="49" t="s">
        <v>39</v>
      </c>
      <c r="C116" s="50"/>
      <c r="D116" s="51" t="s">
        <v>157</v>
      </c>
      <c r="E116" s="52" t="s">
        <v>8</v>
      </c>
      <c r="F116" s="72">
        <v>2</v>
      </c>
      <c r="G116" s="67"/>
      <c r="H116" s="67"/>
      <c r="I116" s="59">
        <f t="shared" si="0"/>
        <v>0</v>
      </c>
      <c r="J116" s="59">
        <f t="shared" si="1"/>
        <v>0</v>
      </c>
    </row>
    <row r="117" spans="1:10" s="38" customFormat="1" ht="15" customHeight="1" x14ac:dyDescent="0.2">
      <c r="A117" s="49" t="s">
        <v>32</v>
      </c>
      <c r="B117" s="49" t="s">
        <v>40</v>
      </c>
      <c r="C117" s="50"/>
      <c r="D117" s="51" t="s">
        <v>158</v>
      </c>
      <c r="E117" s="52" t="s">
        <v>8</v>
      </c>
      <c r="F117" s="72">
        <v>2</v>
      </c>
      <c r="G117" s="67"/>
      <c r="H117" s="67"/>
      <c r="I117" s="59">
        <f t="shared" si="0"/>
        <v>0</v>
      </c>
      <c r="J117" s="59">
        <f t="shared" si="1"/>
        <v>0</v>
      </c>
    </row>
    <row r="118" spans="1:10" s="38" customFormat="1" ht="15" customHeight="1" x14ac:dyDescent="0.2">
      <c r="A118" s="49" t="s">
        <v>32</v>
      </c>
      <c r="B118" s="49" t="s">
        <v>41</v>
      </c>
      <c r="C118" s="50"/>
      <c r="D118" s="51" t="s">
        <v>159</v>
      </c>
      <c r="E118" s="52" t="s">
        <v>8</v>
      </c>
      <c r="F118" s="72">
        <v>3</v>
      </c>
      <c r="G118" s="67"/>
      <c r="H118" s="67"/>
      <c r="I118" s="59">
        <f t="shared" si="0"/>
        <v>0</v>
      </c>
      <c r="J118" s="59">
        <f t="shared" si="1"/>
        <v>0</v>
      </c>
    </row>
    <row r="119" spans="1:10" s="38" customFormat="1" ht="15" customHeight="1" x14ac:dyDescent="0.2">
      <c r="A119" s="49" t="s">
        <v>32</v>
      </c>
      <c r="B119" s="49" t="s">
        <v>42</v>
      </c>
      <c r="C119" s="50"/>
      <c r="D119" s="51" t="s">
        <v>160</v>
      </c>
      <c r="E119" s="52" t="s">
        <v>8</v>
      </c>
      <c r="F119" s="72">
        <v>1</v>
      </c>
      <c r="G119" s="67"/>
      <c r="H119" s="67"/>
      <c r="I119" s="59">
        <f t="shared" si="0"/>
        <v>0</v>
      </c>
      <c r="J119" s="59">
        <f t="shared" si="1"/>
        <v>0</v>
      </c>
    </row>
    <row r="120" spans="1:10" s="38" customFormat="1" ht="15" customHeight="1" x14ac:dyDescent="0.2">
      <c r="A120" s="49" t="s">
        <v>32</v>
      </c>
      <c r="B120" s="49" t="s">
        <v>43</v>
      </c>
      <c r="C120" s="50"/>
      <c r="D120" s="51" t="s">
        <v>161</v>
      </c>
      <c r="E120" s="52" t="s">
        <v>8</v>
      </c>
      <c r="F120" s="72">
        <v>2</v>
      </c>
      <c r="G120" s="67"/>
      <c r="H120" s="67"/>
      <c r="I120" s="59">
        <f t="shared" si="0"/>
        <v>0</v>
      </c>
      <c r="J120" s="59">
        <f t="shared" si="1"/>
        <v>0</v>
      </c>
    </row>
    <row r="121" spans="1:10" s="38" customFormat="1" ht="15" customHeight="1" x14ac:dyDescent="0.2">
      <c r="A121" s="49" t="s">
        <v>32</v>
      </c>
      <c r="B121" s="49" t="s">
        <v>44</v>
      </c>
      <c r="C121" s="50"/>
      <c r="D121" s="51" t="s">
        <v>162</v>
      </c>
      <c r="E121" s="52" t="s">
        <v>8</v>
      </c>
      <c r="F121" s="72">
        <v>1</v>
      </c>
      <c r="G121" s="67"/>
      <c r="H121" s="67"/>
      <c r="I121" s="59">
        <f t="shared" si="0"/>
        <v>0</v>
      </c>
      <c r="J121" s="59">
        <f t="shared" si="1"/>
        <v>0</v>
      </c>
    </row>
    <row r="122" spans="1:10" s="38" customFormat="1" ht="15" customHeight="1" x14ac:dyDescent="0.2">
      <c r="A122" s="49" t="s">
        <v>32</v>
      </c>
      <c r="B122" s="49" t="s">
        <v>45</v>
      </c>
      <c r="C122" s="50"/>
      <c r="D122" s="51" t="s">
        <v>163</v>
      </c>
      <c r="E122" s="52" t="s">
        <v>8</v>
      </c>
      <c r="F122" s="72">
        <v>6</v>
      </c>
      <c r="G122" s="67"/>
      <c r="H122" s="67"/>
      <c r="I122" s="59">
        <f t="shared" si="0"/>
        <v>0</v>
      </c>
      <c r="J122" s="59">
        <f t="shared" si="1"/>
        <v>0</v>
      </c>
    </row>
    <row r="123" spans="1:10" s="38" customFormat="1" ht="15" customHeight="1" x14ac:dyDescent="0.2">
      <c r="A123" s="49" t="s">
        <v>32</v>
      </c>
      <c r="B123" s="49" t="s">
        <v>46</v>
      </c>
      <c r="C123" s="50"/>
      <c r="D123" s="51" t="s">
        <v>164</v>
      </c>
      <c r="E123" s="52" t="s">
        <v>8</v>
      </c>
      <c r="F123" s="72">
        <v>1</v>
      </c>
      <c r="G123" s="67"/>
      <c r="H123" s="67"/>
      <c r="I123" s="59">
        <f t="shared" si="0"/>
        <v>0</v>
      </c>
      <c r="J123" s="59">
        <f t="shared" si="1"/>
        <v>0</v>
      </c>
    </row>
    <row r="124" spans="1:10" s="38" customFormat="1" ht="15" customHeight="1" x14ac:dyDescent="0.2">
      <c r="A124" s="49" t="s">
        <v>32</v>
      </c>
      <c r="B124" s="49" t="s">
        <v>47</v>
      </c>
      <c r="C124" s="50"/>
      <c r="D124" s="51" t="s">
        <v>165</v>
      </c>
      <c r="E124" s="52" t="s">
        <v>168</v>
      </c>
      <c r="F124" s="72">
        <f>3*6</f>
        <v>18</v>
      </c>
      <c r="G124" s="67"/>
      <c r="H124" s="67"/>
      <c r="I124" s="59">
        <f t="shared" si="0"/>
        <v>0</v>
      </c>
      <c r="J124" s="59">
        <f t="shared" si="1"/>
        <v>0</v>
      </c>
    </row>
    <row r="125" spans="1:10" s="38" customFormat="1" ht="15" customHeight="1" x14ac:dyDescent="0.2">
      <c r="A125" s="49" t="s">
        <v>32</v>
      </c>
      <c r="B125" s="49" t="s">
        <v>48</v>
      </c>
      <c r="C125" s="50"/>
      <c r="D125" s="51" t="s">
        <v>166</v>
      </c>
      <c r="E125" s="52" t="s">
        <v>168</v>
      </c>
      <c r="F125" s="72">
        <v>6</v>
      </c>
      <c r="G125" s="67"/>
      <c r="H125" s="67"/>
      <c r="I125" s="59">
        <f t="shared" si="0"/>
        <v>0</v>
      </c>
      <c r="J125" s="59">
        <f t="shared" si="1"/>
        <v>0</v>
      </c>
    </row>
    <row r="126" spans="1:10" s="38" customFormat="1" ht="15" customHeight="1" x14ac:dyDescent="0.2">
      <c r="A126" s="49" t="s">
        <v>32</v>
      </c>
      <c r="B126" s="49" t="s">
        <v>49</v>
      </c>
      <c r="C126" s="50"/>
      <c r="D126" s="51" t="s">
        <v>167</v>
      </c>
      <c r="E126" s="52" t="s">
        <v>168</v>
      </c>
      <c r="F126" s="72">
        <v>3</v>
      </c>
      <c r="G126" s="67"/>
      <c r="H126" s="67"/>
      <c r="I126" s="59">
        <f t="shared" si="0"/>
        <v>0</v>
      </c>
      <c r="J126" s="59">
        <f t="shared" si="1"/>
        <v>0</v>
      </c>
    </row>
    <row r="127" spans="1:10" s="38" customFormat="1" ht="15" customHeight="1" x14ac:dyDescent="0.2">
      <c r="A127" s="49" t="s">
        <v>32</v>
      </c>
      <c r="B127" s="49" t="s">
        <v>50</v>
      </c>
      <c r="C127" s="50"/>
      <c r="D127" s="51" t="s">
        <v>169</v>
      </c>
      <c r="E127" s="52" t="s">
        <v>168</v>
      </c>
      <c r="F127" s="72">
        <v>3</v>
      </c>
      <c r="G127" s="67"/>
      <c r="H127" s="67"/>
      <c r="I127" s="59">
        <f t="shared" si="0"/>
        <v>0</v>
      </c>
      <c r="J127" s="59">
        <f t="shared" si="1"/>
        <v>0</v>
      </c>
    </row>
    <row r="128" spans="1:10" s="38" customFormat="1" ht="15" customHeight="1" x14ac:dyDescent="0.2">
      <c r="A128" s="49" t="s">
        <v>32</v>
      </c>
      <c r="B128" s="49" t="s">
        <v>51</v>
      </c>
      <c r="C128" s="50"/>
      <c r="D128" s="51" t="s">
        <v>170</v>
      </c>
      <c r="E128" s="52" t="s">
        <v>168</v>
      </c>
      <c r="F128" s="72">
        <v>3</v>
      </c>
      <c r="G128" s="67"/>
      <c r="H128" s="67"/>
      <c r="I128" s="59">
        <f t="shared" si="0"/>
        <v>0</v>
      </c>
      <c r="J128" s="59">
        <f t="shared" si="1"/>
        <v>0</v>
      </c>
    </row>
    <row r="129" spans="1:10" s="38" customFormat="1" ht="15" customHeight="1" x14ac:dyDescent="0.2">
      <c r="A129" s="49" t="s">
        <v>32</v>
      </c>
      <c r="B129" s="49" t="s">
        <v>52</v>
      </c>
      <c r="C129" s="50"/>
      <c r="D129" s="51" t="s">
        <v>171</v>
      </c>
      <c r="E129" s="52" t="s">
        <v>168</v>
      </c>
      <c r="F129" s="72">
        <v>3</v>
      </c>
      <c r="G129" s="67"/>
      <c r="H129" s="67"/>
      <c r="I129" s="59">
        <f t="shared" si="0"/>
        <v>0</v>
      </c>
      <c r="J129" s="59">
        <f t="shared" si="1"/>
        <v>0</v>
      </c>
    </row>
    <row r="130" spans="1:10" s="38" customFormat="1" ht="15" customHeight="1" x14ac:dyDescent="0.2">
      <c r="A130" s="49" t="s">
        <v>32</v>
      </c>
      <c r="B130" s="49" t="s">
        <v>53</v>
      </c>
      <c r="C130" s="50"/>
      <c r="D130" s="51" t="s">
        <v>172</v>
      </c>
      <c r="E130" s="52" t="s">
        <v>9</v>
      </c>
      <c r="F130" s="72">
        <v>100</v>
      </c>
      <c r="G130" s="67"/>
      <c r="H130" s="67"/>
      <c r="I130" s="59">
        <f t="shared" si="0"/>
        <v>0</v>
      </c>
      <c r="J130" s="59">
        <f t="shared" si="1"/>
        <v>0</v>
      </c>
    </row>
    <row r="131" spans="1:10" s="38" customFormat="1" ht="15" customHeight="1" x14ac:dyDescent="0.2">
      <c r="A131" s="40"/>
      <c r="B131" s="34"/>
      <c r="C131" s="35"/>
      <c r="D131" s="36"/>
      <c r="E131" s="37"/>
      <c r="F131" s="71"/>
      <c r="G131" s="58"/>
      <c r="H131" s="58"/>
      <c r="I131" s="58"/>
      <c r="J131" s="58"/>
    </row>
    <row r="132" spans="1:10" x14ac:dyDescent="0.25">
      <c r="A132" s="11" t="s">
        <v>56</v>
      </c>
      <c r="B132" s="1"/>
      <c r="C132" s="9"/>
      <c r="D132" s="2" t="s">
        <v>174</v>
      </c>
      <c r="F132" s="73"/>
      <c r="G132" s="61"/>
      <c r="H132" s="61"/>
      <c r="I132" s="61"/>
      <c r="J132" s="61"/>
    </row>
    <row r="133" spans="1:10" s="38" customFormat="1" ht="15" customHeight="1" x14ac:dyDescent="0.2">
      <c r="A133" s="49" t="s">
        <v>56</v>
      </c>
      <c r="B133" s="49" t="s">
        <v>57</v>
      </c>
      <c r="C133" s="50"/>
      <c r="D133" s="51" t="s">
        <v>96</v>
      </c>
      <c r="E133" s="52" t="s">
        <v>8</v>
      </c>
      <c r="F133" s="72">
        <v>1</v>
      </c>
      <c r="G133" s="67"/>
      <c r="H133" s="67"/>
      <c r="I133" s="59">
        <f>F133*G133</f>
        <v>0</v>
      </c>
      <c r="J133" s="59">
        <f>F133*H133</f>
        <v>0</v>
      </c>
    </row>
    <row r="134" spans="1:10" s="38" customFormat="1" ht="15" customHeight="1" x14ac:dyDescent="0.2">
      <c r="A134" s="34"/>
      <c r="B134" s="34"/>
      <c r="C134" s="47"/>
      <c r="D134" s="48" t="s">
        <v>95</v>
      </c>
      <c r="E134" s="37"/>
      <c r="F134" s="71"/>
      <c r="G134" s="60"/>
      <c r="H134" s="60"/>
      <c r="I134" s="60"/>
      <c r="J134" s="60"/>
    </row>
    <row r="135" spans="1:10" s="38" customFormat="1" ht="15" customHeight="1" x14ac:dyDescent="0.2">
      <c r="A135" s="49" t="s">
        <v>56</v>
      </c>
      <c r="B135" s="49" t="s">
        <v>63</v>
      </c>
      <c r="C135" s="50"/>
      <c r="D135" s="51" t="s">
        <v>96</v>
      </c>
      <c r="E135" s="52" t="s">
        <v>8</v>
      </c>
      <c r="F135" s="72">
        <v>1</v>
      </c>
      <c r="G135" s="67"/>
      <c r="H135" s="67"/>
      <c r="I135" s="59">
        <f>F135*G135</f>
        <v>0</v>
      </c>
      <c r="J135" s="59">
        <f>F135*H135</f>
        <v>0</v>
      </c>
    </row>
    <row r="136" spans="1:10" s="38" customFormat="1" ht="15" customHeight="1" x14ac:dyDescent="0.2">
      <c r="A136" s="34"/>
      <c r="B136" s="34"/>
      <c r="C136" s="47"/>
      <c r="D136" s="48" t="s">
        <v>100</v>
      </c>
      <c r="F136" s="74"/>
      <c r="G136" s="62"/>
      <c r="H136" s="62"/>
      <c r="I136" s="62"/>
      <c r="J136" s="62"/>
    </row>
    <row r="137" spans="1:10" s="38" customFormat="1" ht="15" customHeight="1" x14ac:dyDescent="0.2">
      <c r="A137" s="49" t="s">
        <v>56</v>
      </c>
      <c r="B137" s="49" t="s">
        <v>58</v>
      </c>
      <c r="C137" s="50"/>
      <c r="D137" s="51" t="s">
        <v>96</v>
      </c>
      <c r="E137" s="52" t="s">
        <v>8</v>
      </c>
      <c r="F137" s="72">
        <v>1</v>
      </c>
      <c r="G137" s="67"/>
      <c r="H137" s="67"/>
      <c r="I137" s="59">
        <f>F137*G137</f>
        <v>0</v>
      </c>
      <c r="J137" s="59">
        <f>F137*H137</f>
        <v>0</v>
      </c>
    </row>
    <row r="138" spans="1:10" s="38" customFormat="1" ht="15" customHeight="1" x14ac:dyDescent="0.2">
      <c r="A138" s="34"/>
      <c r="B138" s="34"/>
      <c r="C138" s="47"/>
      <c r="D138" s="48" t="s">
        <v>118</v>
      </c>
      <c r="F138" s="74"/>
      <c r="G138" s="62"/>
      <c r="H138" s="62"/>
      <c r="I138" s="62"/>
      <c r="J138" s="62"/>
    </row>
    <row r="139" spans="1:10" s="38" customFormat="1" ht="15" customHeight="1" x14ac:dyDescent="0.2">
      <c r="A139" s="49" t="s">
        <v>56</v>
      </c>
      <c r="B139" s="49" t="s">
        <v>60</v>
      </c>
      <c r="C139" s="50"/>
      <c r="D139" s="51" t="s">
        <v>96</v>
      </c>
      <c r="E139" s="52" t="s">
        <v>8</v>
      </c>
      <c r="F139" s="72">
        <v>1</v>
      </c>
      <c r="G139" s="67"/>
      <c r="H139" s="67"/>
      <c r="I139" s="59">
        <f>F139*G139</f>
        <v>0</v>
      </c>
      <c r="J139" s="59">
        <f>F139*H139</f>
        <v>0</v>
      </c>
    </row>
    <row r="140" spans="1:10" s="38" customFormat="1" ht="15" customHeight="1" x14ac:dyDescent="0.2">
      <c r="A140" s="34"/>
      <c r="B140" s="34"/>
      <c r="C140" s="47"/>
      <c r="D140" s="48" t="s">
        <v>119</v>
      </c>
      <c r="F140" s="74"/>
      <c r="G140" s="62"/>
      <c r="H140" s="62"/>
      <c r="I140" s="62"/>
      <c r="J140" s="62"/>
    </row>
    <row r="141" spans="1:10" s="29" customFormat="1" ht="15" customHeight="1" x14ac:dyDescent="0.2">
      <c r="A141" s="13" t="s">
        <v>15</v>
      </c>
      <c r="B141" s="28"/>
      <c r="C141" s="14" t="s">
        <v>14</v>
      </c>
      <c r="D141" s="15" t="s">
        <v>3</v>
      </c>
      <c r="E141" s="16" t="s">
        <v>4</v>
      </c>
      <c r="F141" s="69" t="s">
        <v>5</v>
      </c>
      <c r="G141" s="56" t="s">
        <v>17</v>
      </c>
      <c r="H141" s="56" t="s">
        <v>18</v>
      </c>
      <c r="I141" s="56" t="s">
        <v>19</v>
      </c>
      <c r="J141" s="56" t="s">
        <v>20</v>
      </c>
    </row>
    <row r="142" spans="1:10" s="29" customFormat="1" ht="15" customHeight="1" x14ac:dyDescent="0.2">
      <c r="A142" s="17"/>
      <c r="B142" s="18"/>
      <c r="C142" s="19" t="s">
        <v>13</v>
      </c>
      <c r="D142" s="20"/>
      <c r="E142" s="21" t="s">
        <v>6</v>
      </c>
      <c r="F142" s="70" t="s">
        <v>7</v>
      </c>
      <c r="G142" s="57" t="s">
        <v>21</v>
      </c>
      <c r="H142" s="57" t="s">
        <v>21</v>
      </c>
      <c r="I142" s="57" t="s">
        <v>21</v>
      </c>
      <c r="J142" s="57" t="s">
        <v>21</v>
      </c>
    </row>
    <row r="143" spans="1:10" s="38" customFormat="1" ht="15" customHeight="1" x14ac:dyDescent="0.2">
      <c r="A143" s="49" t="s">
        <v>56</v>
      </c>
      <c r="B143" s="49" t="s">
        <v>59</v>
      </c>
      <c r="C143" s="50"/>
      <c r="D143" s="51" t="s">
        <v>96</v>
      </c>
      <c r="E143" s="52" t="s">
        <v>8</v>
      </c>
      <c r="F143" s="72">
        <v>3</v>
      </c>
      <c r="G143" s="67"/>
      <c r="H143" s="67"/>
      <c r="I143" s="59">
        <f>F143*G143</f>
        <v>0</v>
      </c>
      <c r="J143" s="59">
        <f>F143*H143</f>
        <v>0</v>
      </c>
    </row>
    <row r="144" spans="1:10" s="38" customFormat="1" ht="15" customHeight="1" x14ac:dyDescent="0.2">
      <c r="A144" s="34"/>
      <c r="B144" s="34"/>
      <c r="C144" s="47"/>
      <c r="D144" s="48" t="s">
        <v>120</v>
      </c>
      <c r="F144" s="74"/>
      <c r="G144" s="62"/>
      <c r="H144" s="62"/>
      <c r="I144" s="62"/>
      <c r="J144" s="62"/>
    </row>
    <row r="145" spans="1:10" s="38" customFormat="1" ht="15" customHeight="1" x14ac:dyDescent="0.2">
      <c r="A145" s="49" t="s">
        <v>56</v>
      </c>
      <c r="B145" s="49" t="s">
        <v>173</v>
      </c>
      <c r="C145" s="50"/>
      <c r="D145" s="51" t="s">
        <v>96</v>
      </c>
      <c r="E145" s="52" t="s">
        <v>8</v>
      </c>
      <c r="F145" s="72">
        <v>2</v>
      </c>
      <c r="G145" s="67"/>
      <c r="H145" s="67"/>
      <c r="I145" s="59">
        <f>F145*G145</f>
        <v>0</v>
      </c>
      <c r="J145" s="59">
        <f>F145*H145</f>
        <v>0</v>
      </c>
    </row>
    <row r="146" spans="1:10" s="38" customFormat="1" ht="15" customHeight="1" x14ac:dyDescent="0.2">
      <c r="A146" s="34"/>
      <c r="B146" s="34"/>
      <c r="C146" s="47"/>
      <c r="D146" s="48" t="s">
        <v>121</v>
      </c>
      <c r="F146" s="74"/>
      <c r="G146" s="62"/>
      <c r="H146" s="62"/>
      <c r="I146" s="74"/>
      <c r="J146" s="74"/>
    </row>
    <row r="147" spans="1:10" x14ac:dyDescent="0.25">
      <c r="A147" s="6"/>
    </row>
    <row r="148" spans="1:10" x14ac:dyDescent="0.25">
      <c r="A148" s="11" t="s">
        <v>62</v>
      </c>
      <c r="B148" s="1"/>
      <c r="C148" s="9"/>
      <c r="D148" s="2" t="s">
        <v>175</v>
      </c>
      <c r="F148" s="73"/>
      <c r="G148" s="61"/>
      <c r="H148" s="61"/>
      <c r="I148" s="30"/>
      <c r="J148" s="61"/>
    </row>
    <row r="149" spans="1:10" x14ac:dyDescent="0.25">
      <c r="A149" s="11"/>
      <c r="B149" s="1"/>
      <c r="C149" s="9"/>
      <c r="D149" s="2"/>
      <c r="F149" s="73"/>
      <c r="G149" s="61"/>
      <c r="H149" s="61"/>
      <c r="I149" s="30"/>
      <c r="J149" s="61"/>
    </row>
    <row r="150" spans="1:10" s="38" customFormat="1" ht="15" customHeight="1" x14ac:dyDescent="0.2">
      <c r="A150" s="49" t="s">
        <v>62</v>
      </c>
      <c r="B150" s="49" t="s">
        <v>57</v>
      </c>
      <c r="C150" s="50"/>
      <c r="D150" s="51" t="s">
        <v>180</v>
      </c>
      <c r="E150" s="52" t="s">
        <v>8</v>
      </c>
      <c r="F150" s="72">
        <v>2</v>
      </c>
      <c r="G150" s="68"/>
      <c r="H150" s="67"/>
      <c r="I150" s="54"/>
      <c r="J150" s="59">
        <f t="shared" ref="J150:J154" si="2">F150*H150</f>
        <v>0</v>
      </c>
    </row>
    <row r="151" spans="1:10" s="38" customFormat="1" ht="15" customHeight="1" x14ac:dyDescent="0.2">
      <c r="A151" s="49" t="s">
        <v>62</v>
      </c>
      <c r="B151" s="49" t="s">
        <v>63</v>
      </c>
      <c r="C151" s="50"/>
      <c r="D151" s="51" t="s">
        <v>176</v>
      </c>
      <c r="E151" s="52" t="s">
        <v>8</v>
      </c>
      <c r="F151" s="72">
        <v>33</v>
      </c>
      <c r="G151" s="68"/>
      <c r="H151" s="67"/>
      <c r="I151" s="54"/>
      <c r="J151" s="59">
        <f t="shared" si="2"/>
        <v>0</v>
      </c>
    </row>
    <row r="152" spans="1:10" s="38" customFormat="1" ht="15" customHeight="1" x14ac:dyDescent="0.2">
      <c r="A152" s="49" t="s">
        <v>62</v>
      </c>
      <c r="B152" s="49" t="s">
        <v>58</v>
      </c>
      <c r="C152" s="50"/>
      <c r="D152" s="51" t="s">
        <v>178</v>
      </c>
      <c r="E152" s="52" t="s">
        <v>8</v>
      </c>
      <c r="F152" s="72">
        <v>10</v>
      </c>
      <c r="G152" s="68"/>
      <c r="H152" s="67"/>
      <c r="I152" s="54"/>
      <c r="J152" s="59">
        <f t="shared" si="2"/>
        <v>0</v>
      </c>
    </row>
    <row r="153" spans="1:10" s="38" customFormat="1" ht="15" customHeight="1" x14ac:dyDescent="0.2">
      <c r="A153" s="49" t="s">
        <v>62</v>
      </c>
      <c r="B153" s="49" t="s">
        <v>60</v>
      </c>
      <c r="C153" s="50"/>
      <c r="D153" s="51" t="s">
        <v>179</v>
      </c>
      <c r="E153" s="52" t="s">
        <v>8</v>
      </c>
      <c r="F153" s="72">
        <v>3</v>
      </c>
      <c r="G153" s="68"/>
      <c r="H153" s="67"/>
      <c r="I153" s="54"/>
      <c r="J153" s="59">
        <f t="shared" si="2"/>
        <v>0</v>
      </c>
    </row>
    <row r="154" spans="1:10" s="38" customFormat="1" ht="15" customHeight="1" x14ac:dyDescent="0.2">
      <c r="A154" s="49" t="s">
        <v>62</v>
      </c>
      <c r="B154" s="49" t="s">
        <v>59</v>
      </c>
      <c r="C154" s="50"/>
      <c r="D154" s="51" t="s">
        <v>177</v>
      </c>
      <c r="E154" s="52" t="s">
        <v>8</v>
      </c>
      <c r="F154" s="72">
        <v>3</v>
      </c>
      <c r="G154" s="68"/>
      <c r="H154" s="67"/>
      <c r="I154" s="54"/>
      <c r="J154" s="59">
        <f t="shared" si="2"/>
        <v>0</v>
      </c>
    </row>
    <row r="155" spans="1:10" s="38" customFormat="1" ht="15" customHeight="1" x14ac:dyDescent="0.2">
      <c r="A155" s="34"/>
      <c r="B155" s="34"/>
      <c r="C155" s="47"/>
      <c r="D155" s="48"/>
      <c r="E155" s="37"/>
      <c r="F155" s="71"/>
      <c r="G155" s="60"/>
      <c r="H155" s="60"/>
      <c r="I155" s="41"/>
      <c r="J155" s="60"/>
    </row>
    <row r="156" spans="1:10" x14ac:dyDescent="0.25">
      <c r="A156" s="11" t="s">
        <v>61</v>
      </c>
      <c r="B156" s="1"/>
      <c r="C156" s="9"/>
      <c r="D156" s="2" t="s">
        <v>16</v>
      </c>
    </row>
    <row r="157" spans="1:10" s="38" customFormat="1" ht="15" customHeight="1" x14ac:dyDescent="0.2">
      <c r="A157" s="49" t="s">
        <v>61</v>
      </c>
      <c r="B157" s="49" t="s">
        <v>22</v>
      </c>
      <c r="C157" s="50"/>
      <c r="D157" s="51" t="s">
        <v>33</v>
      </c>
      <c r="E157" s="52" t="s">
        <v>11</v>
      </c>
      <c r="F157" s="72">
        <v>5</v>
      </c>
      <c r="G157" s="68"/>
      <c r="H157" s="68"/>
      <c r="I157" s="53"/>
      <c r="J157" s="55">
        <f>ROUND(SUM(I5:I146)*F157%,2)</f>
        <v>0</v>
      </c>
    </row>
    <row r="158" spans="1:10" s="38" customFormat="1" ht="15" customHeight="1" x14ac:dyDescent="0.2">
      <c r="A158" s="49" t="s">
        <v>61</v>
      </c>
      <c r="B158" s="49" t="s">
        <v>23</v>
      </c>
      <c r="C158" s="50"/>
      <c r="D158" s="51" t="s">
        <v>34</v>
      </c>
      <c r="E158" s="52" t="s">
        <v>11</v>
      </c>
      <c r="F158" s="72">
        <v>0.5</v>
      </c>
      <c r="G158" s="68"/>
      <c r="H158" s="68"/>
      <c r="I158" s="53"/>
      <c r="J158" s="55">
        <f>ROUND(SUM(I5:I146)*F158%,2)</f>
        <v>0</v>
      </c>
    </row>
    <row r="159" spans="1:10" s="38" customFormat="1" ht="15" customHeight="1" x14ac:dyDescent="0.2">
      <c r="A159" s="49" t="s">
        <v>61</v>
      </c>
      <c r="B159" s="49" t="s">
        <v>24</v>
      </c>
      <c r="C159" s="50"/>
      <c r="D159" s="51" t="s">
        <v>35</v>
      </c>
      <c r="E159" s="52" t="s">
        <v>11</v>
      </c>
      <c r="F159" s="72">
        <v>0.5</v>
      </c>
      <c r="G159" s="68"/>
      <c r="H159" s="68"/>
      <c r="I159" s="53"/>
      <c r="J159" s="55">
        <f>ROUND(SUM(I5:I146)*F159%,2)</f>
        <v>0</v>
      </c>
    </row>
    <row r="160" spans="1:10" s="38" customFormat="1" ht="15" customHeight="1" x14ac:dyDescent="0.2">
      <c r="A160" s="49" t="s">
        <v>61</v>
      </c>
      <c r="B160" s="49" t="s">
        <v>25</v>
      </c>
      <c r="C160" s="50"/>
      <c r="D160" s="51" t="s">
        <v>1</v>
      </c>
      <c r="E160" s="52" t="s">
        <v>12</v>
      </c>
      <c r="F160" s="72">
        <v>24</v>
      </c>
      <c r="G160" s="68"/>
      <c r="H160" s="67"/>
      <c r="I160" s="53"/>
      <c r="J160" s="59">
        <f>F160*H160</f>
        <v>0</v>
      </c>
    </row>
    <row r="161" spans="1:10" s="38" customFormat="1" ht="15" customHeight="1" x14ac:dyDescent="0.2">
      <c r="A161" s="49" t="s">
        <v>61</v>
      </c>
      <c r="B161" s="49" t="s">
        <v>26</v>
      </c>
      <c r="C161" s="50"/>
      <c r="D161" s="51" t="s">
        <v>0</v>
      </c>
      <c r="E161" s="52" t="s">
        <v>12</v>
      </c>
      <c r="F161" s="72">
        <v>24</v>
      </c>
      <c r="G161" s="68"/>
      <c r="H161" s="67"/>
      <c r="I161" s="53"/>
      <c r="J161" s="59">
        <f t="shared" ref="J161:J162" si="3">F161*H161</f>
        <v>0</v>
      </c>
    </row>
    <row r="162" spans="1:10" s="38" customFormat="1" ht="15" customHeight="1" x14ac:dyDescent="0.2">
      <c r="A162" s="49" t="s">
        <v>61</v>
      </c>
      <c r="B162" s="49" t="s">
        <v>28</v>
      </c>
      <c r="C162" s="50"/>
      <c r="D162" s="51" t="s">
        <v>2</v>
      </c>
      <c r="E162" s="52" t="s">
        <v>12</v>
      </c>
      <c r="F162" s="72">
        <v>12</v>
      </c>
      <c r="G162" s="68"/>
      <c r="H162" s="67"/>
      <c r="I162" s="53"/>
      <c r="J162" s="59">
        <f t="shared" si="3"/>
        <v>0</v>
      </c>
    </row>
    <row r="163" spans="1:10" x14ac:dyDescent="0.25">
      <c r="F163" s="76"/>
      <c r="G163" s="61"/>
      <c r="H163" s="61"/>
      <c r="I163" s="30"/>
      <c r="J163" s="61"/>
    </row>
    <row r="164" spans="1:10" x14ac:dyDescent="0.25">
      <c r="D164" s="23" t="s">
        <v>183</v>
      </c>
      <c r="E164" s="24"/>
      <c r="F164" s="77"/>
      <c r="G164" s="64"/>
      <c r="H164" s="64"/>
      <c r="I164" s="78">
        <f>SUM(I5:I163)+SUM(J5:J163)</f>
        <v>0</v>
      </c>
      <c r="J164" s="78"/>
    </row>
    <row r="165" spans="1:10" x14ac:dyDescent="0.25">
      <c r="D165" s="7"/>
      <c r="E165" s="25"/>
      <c r="G165" s="65"/>
      <c r="H165" s="65"/>
      <c r="I165" s="31"/>
      <c r="J165" s="65"/>
    </row>
    <row r="166" spans="1:10" x14ac:dyDescent="0.25">
      <c r="D166" s="26"/>
      <c r="E166" s="27"/>
      <c r="G166" s="66"/>
      <c r="H166" s="66"/>
      <c r="I166" s="32"/>
      <c r="J166" s="66"/>
    </row>
    <row r="167" spans="1:10" x14ac:dyDescent="0.25">
      <c r="I167" s="32"/>
    </row>
  </sheetData>
  <sheetProtection algorithmName="SHA-512" hashValue="d5S7aTjQ1EkwPon41PuKwXDvys9xHFXI1+7mr5/S+Uvl6yP26NFB5b+gOq/YB7FAHGk4k8xkY7xdhyp42uIZ4A==" saltValue="LYq6fpXG7EO9s4qv+ZdvFw==" spinCount="100000" sheet="1" objects="1" scenarios="1"/>
  <mergeCells count="1">
    <mergeCell ref="I164:J164"/>
  </mergeCells>
  <pageMargins left="0.31496062992125984" right="0.31496062992125984" top="0.59055118110236227" bottom="0.51181102362204722" header="0.31496062992125984" footer="0.31496062992125984"/>
  <pageSetup paperSize="9" orientation="landscape" r:id="rId1"/>
  <headerFooter>
    <oddHeader>&amp;LUKB G-DVZ-114-09-004-00&amp;CStránka &amp;P z &amp;N&amp;RZařízení vzduchotechniky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VZT</vt:lpstr>
    </vt:vector>
  </TitlesOfParts>
  <Company>Mario design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42072</cp:lastModifiedBy>
  <cp:lastPrinted>2021-01-08T11:17:41Z</cp:lastPrinted>
  <dcterms:created xsi:type="dcterms:W3CDTF">2009-09-22T14:18:39Z</dcterms:created>
  <dcterms:modified xsi:type="dcterms:W3CDTF">2021-01-22T16:16:30Z</dcterms:modified>
</cp:coreProperties>
</file>